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charts/chart12.xml" ContentType="application/vnd.openxmlformats-officedocument.drawingml.chart+xml"/>
  <Override PartName="/xl/charts/chart11.xml" ContentType="application/vnd.openxmlformats-officedocument.drawingml.chart+xml"/>
  <Override PartName="/xl/charts/chart10.xml" ContentType="application/vnd.openxmlformats-officedocument.drawingml.chart+xml"/>
  <Override PartName="/xl/charts/chart9.xml" ContentType="application/vnd.openxmlformats-officedocument.drawingml.chart+xml"/>
  <Override PartName="/xl/worksheets/sheet3.xml" ContentType="application/vnd.openxmlformats-officedocument.spreadsheetml.worksheet+xml"/>
  <Override PartName="/xl/worksheets/sheet2.xml" ContentType="application/vnd.openxmlformats-officedocument.spreadsheetml.worksheet+xml"/>
  <Override PartName="/xl/charts/chart8.xml" ContentType="application/vnd.openxmlformats-officedocument.drawingml.chart+xml"/>
  <Override PartName="/xl/charts/chart7.xml" ContentType="application/vnd.openxmlformats-officedocument.drawingml.chart+xml"/>
  <Override PartName="/xl/charts/chart6.xml" ContentType="application/vnd.openxmlformats-officedocument.drawingml.chart+xml"/>
  <Override PartName="/xl/drawings/drawing11.xml" ContentType="application/vnd.openxmlformats-officedocument.drawing+xml"/>
  <Override PartName="/xl/drawings/drawing1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13.xml" ContentType="application/vnd.openxmlformats-officedocument.drawing+xml"/>
  <Override PartName="/xl/worksheets/sheet1.xml" ContentType="application/vnd.openxmlformats-officedocument.spreadsheetml.worksheet+xml"/>
  <Override PartName="/xl/worksheets/sheet5.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10.xml" ContentType="application/vnd.openxmlformats-officedocument.drawing+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drawings/drawing3.xml" ContentType="application/vnd.openxmlformats-officedocument.drawing+xml"/>
  <Override PartName="/xl/drawings/drawing2.xml" ContentType="application/vnd.openxmlformats-officedocument.drawing+xml"/>
  <Override PartName="/xl/drawings/drawing8.xml" ContentType="application/vnd.openxmlformats-officedocument.drawing+xml"/>
  <Override PartName="/xl/drawings/drawing4.xml" ContentType="application/vnd.openxmlformats-officedocument.drawing+xml"/>
  <Override PartName="/xl/drawings/drawing7.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9.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comments1.xml" ContentType="application/vnd.openxmlformats-officedocument.spreadsheetml.comments+xml"/>
  <Override PartName="/xl/calcChain.xml" ContentType="application/vnd.openxmlformats-officedocument.spreadsheetml.calcChain+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rubiopo\Documents\Gestión por procesos\Documentos DDH\"/>
    </mc:Choice>
  </mc:AlternateContent>
  <bookViews>
    <workbookView xWindow="8835" yWindow="615" windowWidth="10395" windowHeight="6450" tabRatio="926"/>
  </bookViews>
  <sheets>
    <sheet name="TABLA DE CONTENIDO" sheetId="1" r:id="rId1"/>
    <sheet name=" REVISIÓN POR PROCESO" sheetId="13" r:id="rId2"/>
    <sheet name="1. Auditorías " sheetId="2" r:id="rId3"/>
    <sheet name="2.Retroalimentación del cliente" sheetId="3" r:id="rId4"/>
    <sheet name="3.Desempeño de los procesos" sheetId="5" r:id="rId5"/>
    <sheet name="4.Estado de las acciones" sheetId="6" r:id="rId6"/>
    <sheet name="Adecuación política y objetivos" sheetId="8" state="hidden" r:id="rId7"/>
    <sheet name="5.Estado acciones Rev prev" sheetId="12" r:id="rId8"/>
    <sheet name="6Cambios que afectan al Sistema" sheetId="7" r:id="rId9"/>
    <sheet name="7Recomendaciones para la mejora" sheetId="4" r:id="rId10"/>
    <sheet name="Conclus. y aprec. Gcial." sheetId="10" r:id="rId11"/>
    <sheet name="BISU" sheetId="14" r:id="rId12"/>
    <sheet name="Informe de 3G" sheetId="18" r:id="rId13"/>
    <sheet name="PO" sheetId="15" r:id="rId14"/>
    <sheet name="Calidad en la atención" sheetId="19" r:id="rId15"/>
    <sheet name="Calidad en el proceso" sheetId="20" r:id="rId16"/>
    <sheet name="Comentarios" sheetId="16" r:id="rId17"/>
    <sheet name="Comunicaciones" sheetId="17" r:id="rId18"/>
    <sheet name="Hoja1" sheetId="21" r:id="rId19"/>
  </sheets>
  <externalReferences>
    <externalReference r:id="rId20"/>
    <externalReference r:id="rId21"/>
    <externalReference r:id="rId22"/>
  </externalReferences>
  <calcPr calcId="152511"/>
</workbook>
</file>

<file path=xl/calcChain.xml><?xml version="1.0" encoding="utf-8"?>
<calcChain xmlns="http://schemas.openxmlformats.org/spreadsheetml/2006/main">
  <c r="C22" i="17" l="1"/>
  <c r="C10" i="17"/>
  <c r="H10" i="16" l="1"/>
  <c r="H11" i="16"/>
  <c r="H12" i="16"/>
  <c r="H13" i="16"/>
  <c r="H14" i="16"/>
  <c r="H15" i="16"/>
  <c r="H16" i="16"/>
  <c r="H17" i="16"/>
  <c r="H18" i="16"/>
  <c r="H19" i="16"/>
  <c r="H9" i="16"/>
  <c r="C41" i="17" l="1"/>
  <c r="C30" i="17"/>
  <c r="C11" i="17"/>
  <c r="C12" i="17"/>
  <c r="C48" i="17"/>
  <c r="C49" i="17"/>
  <c r="C50" i="17"/>
  <c r="C55" i="17"/>
  <c r="B70" i="17"/>
  <c r="B69" i="17"/>
  <c r="B68" i="17"/>
  <c r="B67" i="17"/>
  <c r="B66" i="17"/>
  <c r="B61" i="17"/>
  <c r="B55" i="17"/>
  <c r="C57" i="17"/>
  <c r="C13" i="17"/>
  <c r="C56" i="17" s="1"/>
  <c r="C14" i="17"/>
  <c r="C15" i="17"/>
  <c r="C16" i="17"/>
  <c r="C61" i="17" s="1"/>
  <c r="C17" i="17"/>
  <c r="C18" i="17"/>
  <c r="C19" i="17"/>
  <c r="C60" i="17" s="1"/>
  <c r="C20" i="17"/>
  <c r="C21" i="17"/>
  <c r="C23" i="17"/>
  <c r="C24" i="17"/>
  <c r="C25" i="17"/>
  <c r="C26" i="17"/>
  <c r="C27" i="17"/>
  <c r="C58" i="17" s="1"/>
  <c r="C28" i="17"/>
  <c r="C29" i="17"/>
  <c r="C31" i="17"/>
  <c r="C32" i="17"/>
  <c r="C59" i="17" s="1"/>
  <c r="C33" i="17"/>
  <c r="C34" i="17"/>
  <c r="C35" i="17"/>
  <c r="C36" i="17"/>
  <c r="C37" i="17"/>
  <c r="C38" i="17"/>
  <c r="C39" i="17"/>
  <c r="C40" i="17"/>
  <c r="C42" i="17"/>
  <c r="C43" i="17"/>
  <c r="C44" i="17"/>
  <c r="C45" i="17"/>
  <c r="C46" i="17"/>
  <c r="C47" i="17"/>
  <c r="C51" i="17"/>
  <c r="B23" i="20"/>
  <c r="G22" i="20"/>
  <c r="F22" i="20"/>
  <c r="E22" i="20"/>
  <c r="D22" i="20"/>
  <c r="C22" i="20"/>
  <c r="B22" i="20"/>
  <c r="C21" i="20" s="1"/>
  <c r="C7" i="20"/>
  <c r="C6" i="20"/>
  <c r="C5" i="20"/>
  <c r="B21" i="19"/>
  <c r="G20" i="19"/>
  <c r="F20" i="19"/>
  <c r="E20" i="19"/>
  <c r="D20" i="19"/>
  <c r="C20" i="19"/>
  <c r="B20" i="19"/>
  <c r="C19" i="19" s="1"/>
  <c r="C7" i="19"/>
  <c r="C6" i="19"/>
  <c r="C5" i="19"/>
  <c r="C6" i="18"/>
  <c r="C5" i="18"/>
  <c r="C4" i="18"/>
  <c r="E20" i="16"/>
  <c r="C20" i="16"/>
  <c r="C5" i="17"/>
  <c r="C6" i="17"/>
  <c r="E52" i="17"/>
  <c r="F52" i="17"/>
  <c r="G52" i="17"/>
  <c r="H52" i="17"/>
  <c r="I52" i="17"/>
  <c r="J52" i="17"/>
  <c r="B20" i="16"/>
  <c r="D20" i="16"/>
  <c r="F20" i="16"/>
  <c r="G20" i="16"/>
  <c r="D5" i="15"/>
  <c r="D6" i="15"/>
  <c r="B10" i="15"/>
  <c r="H10" i="15" s="1"/>
  <c r="B11" i="15"/>
  <c r="L11" i="15" s="1"/>
  <c r="B12" i="15"/>
  <c r="D12" i="15" s="1"/>
  <c r="B13" i="15"/>
  <c r="D13" i="15" s="1"/>
  <c r="B14" i="15"/>
  <c r="H14" i="15" s="1"/>
  <c r="B15" i="15"/>
  <c r="D15" i="15" s="1"/>
  <c r="B16" i="15"/>
  <c r="D16" i="15" s="1"/>
  <c r="L16" i="15"/>
  <c r="B17" i="15"/>
  <c r="H17" i="15" s="1"/>
  <c r="E23" i="15" s="1"/>
  <c r="I23" i="15" s="1"/>
  <c r="C17" i="15"/>
  <c r="E17" i="15"/>
  <c r="G17" i="15"/>
  <c r="I17" i="15"/>
  <c r="K17" i="15"/>
  <c r="H9" i="14"/>
  <c r="H10" i="14"/>
  <c r="H11" i="14"/>
  <c r="H12" i="14"/>
  <c r="H13" i="14"/>
  <c r="H14" i="14"/>
  <c r="H15" i="14"/>
  <c r="B16" i="14"/>
  <c r="H16" i="14" s="1"/>
  <c r="E19" i="14" s="1"/>
  <c r="C16" i="14"/>
  <c r="D16" i="14"/>
  <c r="E16" i="14"/>
  <c r="F16" i="14"/>
  <c r="G16" i="14"/>
  <c r="H15" i="15" l="1"/>
  <c r="F12" i="15"/>
  <c r="D21" i="20"/>
  <c r="E21" i="20" s="1"/>
  <c r="F21" i="20" s="1"/>
  <c r="G21" i="20" s="1"/>
  <c r="J11" i="15"/>
  <c r="H11" i="15"/>
  <c r="F14" i="15"/>
  <c r="D17" i="15"/>
  <c r="E21" i="15" s="1"/>
  <c r="E26" i="15" s="1"/>
  <c r="D14" i="15"/>
  <c r="L17" i="15"/>
  <c r="E25" i="15" s="1"/>
  <c r="F16" i="15"/>
  <c r="F11" i="15"/>
  <c r="J17" i="15"/>
  <c r="E24" i="15" s="1"/>
  <c r="K24" i="15" s="1"/>
  <c r="L15" i="15"/>
  <c r="L12" i="15"/>
  <c r="F10" i="15"/>
  <c r="F17" i="15"/>
  <c r="E22" i="15" s="1"/>
  <c r="J15" i="15"/>
  <c r="J12" i="15"/>
  <c r="D10" i="15"/>
  <c r="H20" i="16"/>
  <c r="E23" i="16" s="1"/>
  <c r="D19" i="19"/>
  <c r="E19" i="19" s="1"/>
  <c r="F19" i="19" s="1"/>
  <c r="G19" i="19" s="1"/>
  <c r="D21" i="16"/>
  <c r="B21" i="16"/>
  <c r="D33" i="17"/>
  <c r="F15" i="15"/>
  <c r="L13" i="15"/>
  <c r="H12" i="15"/>
  <c r="D11" i="15"/>
  <c r="C67" i="17"/>
  <c r="J16" i="15"/>
  <c r="L14" i="15"/>
  <c r="H13" i="15"/>
  <c r="L10" i="15"/>
  <c r="J13" i="15"/>
  <c r="J10" i="15"/>
  <c r="C21" i="16"/>
  <c r="J14" i="15"/>
  <c r="F13" i="15"/>
  <c r="G21" i="15"/>
  <c r="M21" i="15" s="1"/>
  <c r="H16" i="15"/>
  <c r="C66" i="17"/>
  <c r="C68" i="17"/>
  <c r="C69" i="17"/>
  <c r="C62" i="17"/>
  <c r="C70" i="17"/>
  <c r="D13" i="17"/>
  <c r="D56" i="17" s="1"/>
  <c r="D49" i="17"/>
  <c r="D45" i="17"/>
  <c r="D43" i="17"/>
  <c r="D35" i="17"/>
  <c r="D27" i="17"/>
  <c r="D58" i="17" s="1"/>
  <c r="D25" i="17"/>
  <c r="D16" i="17"/>
  <c r="D61" i="17" s="1"/>
  <c r="D14" i="17"/>
  <c r="D12" i="17"/>
  <c r="D57" i="17" s="1"/>
  <c r="D50" i="17"/>
  <c r="D48" i="17"/>
  <c r="D38" i="17"/>
  <c r="D36" i="17"/>
  <c r="D34" i="17"/>
  <c r="D32" i="17"/>
  <c r="D59" i="17" s="1"/>
  <c r="D30" i="17"/>
  <c r="D19" i="17"/>
  <c r="D60" i="17" s="1"/>
  <c r="D17" i="17"/>
  <c r="D15" i="17"/>
  <c r="D23" i="20"/>
  <c r="C23" i="20"/>
  <c r="C21" i="19"/>
  <c r="D29" i="17" l="1"/>
  <c r="D10" i="17"/>
  <c r="D55" i="17" s="1"/>
  <c r="D22" i="17"/>
  <c r="D11" i="17"/>
  <c r="D40" i="17"/>
  <c r="D21" i="17"/>
  <c r="D37" i="17"/>
  <c r="D42" i="17"/>
  <c r="D20" i="17"/>
  <c r="D39" i="17"/>
  <c r="D52" i="17" s="1"/>
  <c r="C63" i="17"/>
  <c r="D18" i="17"/>
  <c r="D24" i="17"/>
  <c r="D28" i="17"/>
  <c r="D44" i="17"/>
  <c r="D23" i="17"/>
  <c r="D41" i="17"/>
  <c r="D51" i="17"/>
  <c r="D46" i="17"/>
  <c r="D31" i="17"/>
  <c r="D47" i="17"/>
  <c r="D26" i="17"/>
  <c r="C71" i="17"/>
  <c r="D68" i="17" s="1"/>
  <c r="D62" i="17"/>
  <c r="E23" i="20"/>
  <c r="D21" i="19"/>
  <c r="D69" i="17" l="1"/>
  <c r="D66" i="17"/>
  <c r="D67" i="17"/>
  <c r="D70" i="17"/>
  <c r="D63" i="17"/>
  <c r="D71" i="17"/>
  <c r="F23" i="20"/>
  <c r="G23" i="20"/>
  <c r="E21" i="19"/>
  <c r="F21" i="19" l="1"/>
  <c r="G21" i="19"/>
</calcChain>
</file>

<file path=xl/comments1.xml><?xml version="1.0" encoding="utf-8"?>
<comments xmlns="http://schemas.openxmlformats.org/spreadsheetml/2006/main">
  <authors>
    <author>marroya2</author>
  </authors>
  <commentList>
    <comment ref="B10" authorId="0" shapeId="0">
      <text>
        <r>
          <rPr>
            <b/>
            <sz val="8"/>
            <color indexed="81"/>
            <rFont val="Tahoma"/>
            <family val="2"/>
          </rPr>
          <t xml:space="preserve">A través de este sistema (conocido antes como CRM) se realizan envíos de los correos que las dependencias programan a las bases de datos de la Universidad. Estos mensajes pueden ser de texto o e-card y se gestionan a través del Área de Información y Prensa del Departamento de Comunicación y Cultura. Para mayor información comunicarse con  Catalina Suárez. </t>
        </r>
      </text>
    </comment>
    <comment ref="B11" authorId="0" shapeId="0">
      <text>
        <r>
          <rPr>
            <b/>
            <sz val="8"/>
            <color indexed="81"/>
            <rFont val="Tahoma"/>
            <family val="2"/>
          </rPr>
          <t>Para mayor información comunicarse con Luis Alejandro Cardenas Franco.</t>
        </r>
      </text>
    </comment>
    <comment ref="B12" authorId="0" shapeId="0">
      <text>
        <r>
          <rPr>
            <b/>
            <sz val="8"/>
            <color indexed="81"/>
            <rFont val="Tahoma"/>
            <family val="2"/>
          </rPr>
          <t>Son los correos enviados por cada uno de los departamentos de la Dirección de Desarrollo Humano.</t>
        </r>
      </text>
    </comment>
    <comment ref="B13" authorId="0" shapeId="0">
      <text>
        <r>
          <rPr>
            <b/>
            <sz val="8"/>
            <color indexed="81"/>
            <rFont val="Tahoma"/>
            <family val="2"/>
          </rPr>
          <t>Sitio digital dirigido a los empleados docentes y administrativos. En este medio se puede encontrar información de todas las dependencias de la Universidad y los servicios que éstas ofrecen, noticias de interés, documentación de cada una de las áreas. Como un apoyo a la divulgación cuenta con un newsletter (boletín electrónico) que les llega a todos los empleados de lunes a viernes a través del correo electrónico. Para mayor informacion comunicarse con el Área de Información y Prensa, con Bibiana Andrea Moná o Catalina Suárez.</t>
        </r>
      </text>
    </comment>
    <comment ref="B14" authorId="0" shapeId="0">
      <text>
        <r>
          <rPr>
            <b/>
            <sz val="8"/>
            <color indexed="81"/>
            <rFont val="Tahoma"/>
            <family val="2"/>
          </rPr>
          <t>Sitio digital dirigido a los estudiantes. Como un apoyo a la divulgación cuenta con un newsletter (boletín electrónico) que les llega a todos los estudiantes quincenalmente a su correo electrónico con información de interés para este público.Para mayor informacion comunicarse con el Área de Información y Prensa, con Bibiana Andrea Moná</t>
        </r>
      </text>
    </comment>
    <comment ref="B15" authorId="0" shapeId="0">
      <text>
        <r>
          <rPr>
            <b/>
            <sz val="8"/>
            <color indexed="81"/>
            <rFont val="Tahoma"/>
            <family val="2"/>
          </rPr>
          <t>Sitio digital dirigido a los egresados. Como un apoyo a la divulgación cuenta con un newsletter (boletín electrónico) que les llega a todos los egresados quincenalmente a su correo electrónico con información de interés para este público. En el comité editorial de esta publicación participan integrantes del Centro de Egresados, Corporación Amigos EAFIT y Comunicación y Cultura. Para mayor información comunicarse con el Área de Información y Prensa, con Catalina Suárez.</t>
        </r>
      </text>
    </comment>
    <comment ref="B16" authorId="0" shapeId="0">
      <text>
        <r>
          <rPr>
            <b/>
            <sz val="8"/>
            <color indexed="81"/>
            <rFont val="Tahoma"/>
            <family val="2"/>
          </rPr>
          <t>Su objetivo es buscar, descubrir y elaborar nuevos contenidos periodisticos de interés para los medios de comunicación locales, nacionales e internacionales, con la intención de posicionar a la Universidad en el medio externo.  Está dirigida a periodistas externos y también se publica en el Portal Web Institucional. Para mayor información comunicarse con el Área de Información y Prensa, con Catalina Suárez o Juan Carlos Luján.</t>
        </r>
      </text>
    </comment>
    <comment ref="B17" authorId="0" shapeId="0">
      <text>
        <r>
          <rPr>
            <b/>
            <sz val="8"/>
            <color indexed="81"/>
            <rFont val="Tahoma"/>
            <family val="2"/>
          </rPr>
          <t>Es un sistema de televisión vía internet que le permite a cualquier persona que se encuentre conectada a la red ver diferentes transmisiones. Además permite consultar los archivos digitales sobre conferencias, informativos, entrevistas y eventos que se han realizado en la Universidad. Para mayor información comunicarse con el Centro Multimedial, con Adriana Franco.</t>
        </r>
      </text>
    </comment>
    <comment ref="B18" authorId="0" shapeId="0">
      <text>
        <r>
          <rPr>
            <b/>
            <sz val="8"/>
            <color indexed="81"/>
            <rFont val="Tahoma"/>
            <family val="2"/>
          </rPr>
          <t>Emisora digital de la Universidad EAFIT, que desarrolla contenidos periodísticos y de entretenimiento, y que sirve como laboratorio de práctica para los estudiantes y profesores del pregrado en Comunicación social. Para Mayor información comunicarse con el pregrado en Comunicación Social, con Luz Adriana Ruiz.</t>
        </r>
      </text>
    </comment>
    <comment ref="B19" authorId="0" shapeId="0">
      <text>
        <r>
          <rPr>
            <b/>
            <sz val="8"/>
            <color indexed="81"/>
            <rFont val="Tahoma"/>
            <family val="2"/>
          </rPr>
          <t>Se plantean como un medio de contacto y retroalimentación de EAFIT con sus diferentes públicos a través de contenidos informativos. Igualmente, posibilitan que estos públicos se comuniquen entre sí. Para mayor información comunicarse con el Área de Información y Prensa, con Alejandro Cárdenas o Catalina Suárez.</t>
        </r>
      </text>
    </comment>
    <comment ref="B20" authorId="0" shapeId="0">
      <text>
        <r>
          <rPr>
            <b/>
            <sz val="8"/>
            <color indexed="81"/>
            <rFont val="Tahoma"/>
            <family val="2"/>
          </rPr>
          <t>Es la revista digital pregrado en comunicación social.</t>
        </r>
      </text>
    </comment>
    <comment ref="B21" authorId="0" shapeId="0">
      <text>
        <r>
          <rPr>
            <b/>
            <sz val="8"/>
            <color indexed="81"/>
            <rFont val="Tahoma"/>
            <family val="2"/>
          </rPr>
          <t>Reseña de manera breve los eventos académicos, deportivos, lúdicos, culturales y de otras áreas que se programan en EAFIT. Se publica en el Portal Web Institucional, la agenda semanal que se envía a los periodistas externos, la intranet Entrenos, entre otros medios  Para mayor información comunicarse con el Área de Información y Prensa, con Catalina Suárez.</t>
        </r>
      </text>
    </comment>
    <comment ref="B24" authorId="0" shapeId="0">
      <text>
        <r>
          <rPr>
            <b/>
            <sz val="8"/>
            <color indexed="81"/>
            <rFont val="Tahoma"/>
            <family val="2"/>
          </rPr>
          <t>Son las pantallas planas digitales ubicadas en algunos sitios estratégicos de la Universidad donde se publica información institucional, además de información comercial. Para mayor información comunicarse con el Área de Información y Prensa, con Alejandro Cárdenas o Catalina Suárez.</t>
        </r>
      </text>
    </comment>
    <comment ref="B25" authorId="0" shapeId="0">
      <text>
        <r>
          <rPr>
            <b/>
            <sz val="8"/>
            <color indexed="81"/>
            <rFont val="Tahoma"/>
            <family val="2"/>
          </rPr>
          <t xml:space="preserve">Para mayor información comunicarse con  Catalina Suárez. </t>
        </r>
      </text>
    </comment>
    <comment ref="B26" authorId="0" shapeId="0">
      <text>
        <r>
          <rPr>
            <b/>
            <sz val="8"/>
            <color indexed="81"/>
            <rFont val="Tahoma"/>
            <family val="2"/>
          </rPr>
          <t>*Radio: Para mayor información comunicarse con el Departamento de Mercadeo, con Beatriz Mora
*T.V: Para mayor información comunicarse con el Departamento de Mercadeo, con Beatriz Mora.</t>
        </r>
      </text>
    </comment>
    <comment ref="B27" authorId="0" shapeId="0">
      <text>
        <r>
          <rPr>
            <b/>
            <sz val="8"/>
            <color indexed="81"/>
            <rFont val="Tahoma"/>
            <family val="2"/>
          </rPr>
          <t>A través de estos se informa a la comunidad universitaria acerca de las principales decisiones formales de la Universidad. Se envía a través del sistema Mercurio. En algunos casos se imprimen afiches y se envían cartas a las dependencias. Solo los emite la Rectoría, la Vicerrectoría, la Secretaría General, las direcciones y las decanaturas.</t>
        </r>
      </text>
    </comment>
    <comment ref="B28" authorId="0" shapeId="0">
      <text>
        <r>
          <rPr>
            <b/>
            <sz val="8"/>
            <color indexed="81"/>
            <rFont val="Tahoma"/>
            <family val="2"/>
          </rPr>
          <t>Reseña de manera breve los eventos culturales que se programan en EAFIT mes a mes, como estrategia de difusión y convocatoria, con el fin de mostrar que la Universidad además de ser un escenario académico es un espacio de encuentro para el disfrute y la formación cultural. Se imprime cada mes. Para mayor información comunicarse con el Área de Extensión Cultural, con Maria del Rosario Escobar.</t>
        </r>
      </text>
    </comment>
    <comment ref="B29" authorId="0" shapeId="0">
      <text>
        <r>
          <rPr>
            <b/>
            <sz val="8"/>
            <color indexed="81"/>
            <rFont val="Tahoma"/>
            <family val="2"/>
          </rPr>
          <t>Su objetivo es desarrollar contenidos de opinión, investigación, academia, cultura, deportes, egresados, actualidad e información institucional, con el fin de hacer mas visible a la Universidad EAFIT y evidenciar que la academia puede conectarse con el acontecer local, nacional e internacional. Para mayor información comunicarse con Catalina Suárez del Área de Información y Prensa.</t>
        </r>
      </text>
    </comment>
    <comment ref="B30" authorId="0" shapeId="0">
      <text>
        <r>
          <rPr>
            <b/>
            <sz val="8"/>
            <color indexed="81"/>
            <rFont val="Tahoma"/>
            <family val="2"/>
          </rPr>
          <t>Boletín institucional en el que los protagonistas son los empleados, porque en éste encuentran información acerca de los servicios que les ofrece EAFIT, los logros de quienes integran la comunidad eafitense y algunas de las actividades que se desarrollan en la Universidad. Para mayor información comunicarse con Catalina Suárez y Elsa Vásquez.</t>
        </r>
      </text>
    </comment>
    <comment ref="B31" authorId="0" shapeId="0">
      <text>
        <r>
          <rPr>
            <b/>
            <sz val="8"/>
            <color indexed="81"/>
            <rFont val="Tahoma"/>
            <family val="2"/>
          </rPr>
          <t>Es un conjunto de piezas  como folletos, plegables, tarjetas y presentaciones institucionales que buscan dar a conocer la Universidad y los servicios que ofrece. Para mayor información comunicarse con las Áreas de Información y Prensa (Catalina Suárez).</t>
        </r>
      </text>
    </comment>
    <comment ref="B32" authorId="0" shapeId="0">
      <text>
        <r>
          <rPr>
            <b/>
            <sz val="8"/>
            <color indexed="81"/>
            <rFont val="Tahoma"/>
            <family val="2"/>
          </rPr>
          <t>Son los avisos de prensa que se publican en medios externos.  Para mayor información comunicarse con Beatriz Mora, del Departamento de Mercadeo.</t>
        </r>
      </text>
    </comment>
    <comment ref="B33" authorId="0" shapeId="0">
      <text>
        <r>
          <rPr>
            <b/>
            <sz val="8"/>
            <color indexed="81"/>
            <rFont val="Tahoma"/>
            <family val="2"/>
          </rPr>
          <t>Periódico estudiantil de EAFIT  que pretende impulsar las ideas de los alumnos a través del tratamiento de temas específicos, desarrollado desde diferentes puntos de vista. Para mayor información comunicarse con el comité editorial Nexos.</t>
        </r>
      </text>
    </comment>
    <comment ref="B34" authorId="0" shapeId="0">
      <text>
        <r>
          <rPr>
            <b/>
            <sz val="8"/>
            <color indexed="81"/>
            <rFont val="Tahoma"/>
            <family val="2"/>
          </rPr>
          <t>En estos espacios se ubican afiches con información académica, cultural, de investigación, empresarismo y general. Para mayor información comunicarse con Catalina Suárez del Área de Información y Prensa.</t>
        </r>
      </text>
    </comment>
    <comment ref="B35"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36"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37"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38"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39"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40"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41"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42"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43"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44"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 ref="B45" authorId="0" shapeId="0">
      <text>
        <r>
          <rPr>
            <b/>
            <sz val="8"/>
            <color indexed="81"/>
            <rFont val="Tahoma"/>
            <family val="2"/>
          </rPr>
          <t>Son las piezas y formatos diseñados a través del Área de Diseño del Departamento de Comunicación y Cultura. Para mayor información comunicarse con Juan Sebastian Cárdenas.</t>
        </r>
      </text>
    </comment>
  </commentList>
</comments>
</file>

<file path=xl/sharedStrings.xml><?xml version="1.0" encoding="utf-8"?>
<sst xmlns="http://schemas.openxmlformats.org/spreadsheetml/2006/main" count="405" uniqueCount="276">
  <si>
    <t>DESCRIPCIÓN</t>
  </si>
  <si>
    <r>
      <t>POLÍTICA DE CALIDAD</t>
    </r>
    <r>
      <rPr>
        <b/>
        <sz val="10"/>
        <color indexed="12"/>
        <rFont val="Tahoma"/>
        <family val="2"/>
      </rPr>
      <t xml:space="preserve">:            </t>
    </r>
    <r>
      <rPr>
        <b/>
        <sz val="10"/>
        <rFont val="Tahoma"/>
        <family val="2"/>
      </rPr>
      <t xml:space="preserve">                                                                                                                                                                                                                                                                                                                                                                                                                                                                             </t>
    </r>
  </si>
  <si>
    <t>RESPONSABLE</t>
  </si>
  <si>
    <t>ASPECTOS A VERIFICAR (Información de entrada):</t>
  </si>
  <si>
    <t>3.  DESEMPEÑO DE LOS PROCESOS Y CONFORMIDAD DEL SERVICIO</t>
  </si>
  <si>
    <t>5.  ACCIONES DE SEGUIMIENTO DE REVISIONES POR LA DIRECCIÓN PREVIAS</t>
  </si>
  <si>
    <t>CONCLUSIONES DE LA REVISIÓN POR LA DIRECCIÓN</t>
  </si>
  <si>
    <t>RESULTADOS (Información de salida):</t>
  </si>
  <si>
    <t>CONCLUSIONES GENERALES:</t>
  </si>
  <si>
    <t>Comentario</t>
  </si>
  <si>
    <t>ACCIONES GENERALES PREVISTAS</t>
  </si>
  <si>
    <t>PROCESOS INVOLUCRADOS/AFECTADOS</t>
  </si>
  <si>
    <t>RESPONSABLE(S)</t>
  </si>
  <si>
    <t>RECOMENDACIONES DE LA REVISIÓN</t>
  </si>
  <si>
    <t>6. ADECUACIÓN DE LA POLÍTICA Y OBJETIVOS DE CALIDAD</t>
  </si>
  <si>
    <t>DESPLIEGUE DE LOS OBJETIVOS DE LA CALIDAD (Asociados a la política de Calidad)</t>
  </si>
  <si>
    <t>INDICADORES DE GESTIÓN (Cuadro integrado de mando)</t>
  </si>
  <si>
    <t>DIRECTRICES DE CALIDAD</t>
  </si>
  <si>
    <t>FUENTE DE INFORMACIÓN (Proceso asociado- Fuente)</t>
  </si>
  <si>
    <t>MENDIO DE OBTENCIÓN (Registro asociado)</t>
  </si>
  <si>
    <t>INDICADOR (Operación de cálculo)</t>
  </si>
  <si>
    <t>META</t>
  </si>
  <si>
    <t>FRECUENCIA DE RECOLECCIÓN</t>
  </si>
  <si>
    <t>FRECUENCIA DE ANÁLSIS</t>
  </si>
  <si>
    <t>RESPONSABLE POR ANÁLISIS</t>
  </si>
  <si>
    <t>SEGUIMIENTO A LA ADECUACIÓN/ CUMPLIMIENTO</t>
  </si>
  <si>
    <t>Primera revisión</t>
  </si>
  <si>
    <t>Conclusión</t>
  </si>
  <si>
    <t>Segunda revisión</t>
  </si>
  <si>
    <t>Fecha</t>
  </si>
  <si>
    <t>Versión</t>
  </si>
  <si>
    <t>Fecha elaboración</t>
  </si>
  <si>
    <t>4.  ESTADO DE LAS ACCIONES CORRECTIVAS, PREVENTIVAS/MEJORA</t>
  </si>
  <si>
    <t>2. CONVENIENCIA DEL SISTEMA:</t>
  </si>
  <si>
    <t>1. ASPECTO GENERAL:</t>
  </si>
  <si>
    <t>3. ADECUACIÓN DEL SISTEMA:</t>
  </si>
  <si>
    <t>4. EFICACIA DEL SISTEMA:</t>
  </si>
  <si>
    <t>CONCLUSIONES/ RECOMENDACIONES GENERALES:</t>
  </si>
  <si>
    <t>1.</t>
  </si>
  <si>
    <t>2.</t>
  </si>
  <si>
    <t>3.</t>
  </si>
  <si>
    <t>4.</t>
  </si>
  <si>
    <t>5.</t>
  </si>
  <si>
    <t>IMPACTO DE LOS CAMBIOS</t>
  </si>
  <si>
    <t>3.  DESEMPEÑO DE LOS PROCESOS Y CONFORMIDAD DEL PRODUCTO/SERVICIO</t>
  </si>
  <si>
    <t>ES ADECUADO O REQUIERE CAMBIO?</t>
  </si>
  <si>
    <t>Revisiones política de calidad</t>
  </si>
  <si>
    <t>OBJETIVO DE CALIDAD</t>
  </si>
  <si>
    <t>CAMBIOS PREVISTOS AL SISTEMA (RIESGOS)</t>
  </si>
  <si>
    <t>Fuentes de Información</t>
  </si>
  <si>
    <t>Dirección de Desarrollo Humano - Bienestar Universitario</t>
  </si>
  <si>
    <t>UNIVERSIDAD EAFIT</t>
  </si>
  <si>
    <t>Sistema de Gestión por Procesos</t>
  </si>
  <si>
    <t>2.  COMUNICACIÓN CON EL USUARIO - RETROALIMENTACIÓN</t>
  </si>
  <si>
    <t>Conclusiones:</t>
  </si>
  <si>
    <t>Recomendaciones:</t>
  </si>
  <si>
    <t xml:space="preserve">Recomendaciones: </t>
  </si>
  <si>
    <t>6.  CAMBIOS QUE PODRÍAN AFECTAR AL SISTEMA DE GESTIÓN DE LA CALIDAD</t>
  </si>
  <si>
    <t>7.  RECOMENDACIONES PARA LA MEJORA</t>
  </si>
  <si>
    <t>FECHA DE LAS ACCIONES</t>
  </si>
  <si>
    <t>5. APRECIACIÓN GERENCIAL DEL SISTEMA:</t>
  </si>
  <si>
    <t>INFORMACIÓN DE ENTRADA DE REVISIÓN POR PROCESOS</t>
  </si>
  <si>
    <t>Revisión por proceso</t>
  </si>
  <si>
    <t>Revisión Proceso Gestionar programas y actividades artísticas</t>
  </si>
  <si>
    <t>Revisión Proceso Gestionar actividades de apoyo a los procesos formativos</t>
  </si>
  <si>
    <t>Revisión Proceso Gestionar programas y actividades deportivas y recreativas</t>
  </si>
  <si>
    <t>Revisión Proceso Gestionar los beneficios y la compensación</t>
  </si>
  <si>
    <t>Revisión Proceso Gestionar los servicios para el desarrollo de los empleados</t>
  </si>
  <si>
    <t>FORMATO REVISIÓN POR LA DIRECCIÓN</t>
  </si>
  <si>
    <r>
      <t>Fecha de ejecución:</t>
    </r>
    <r>
      <rPr>
        <b/>
        <sz val="12"/>
        <color indexed="9"/>
        <rFont val="Tahoma"/>
        <family val="2"/>
      </rPr>
      <t xml:space="preserve">  </t>
    </r>
  </si>
  <si>
    <r>
      <t>Fecha del informe:</t>
    </r>
    <r>
      <rPr>
        <b/>
        <sz val="12"/>
        <color indexed="9"/>
        <rFont val="Tahoma"/>
        <family val="2"/>
      </rPr>
      <t xml:space="preserve"> </t>
    </r>
  </si>
  <si>
    <t>FORMATO REVISIÓN POR LA DIRECCIÒN</t>
  </si>
  <si>
    <t>INFORME DE REVISIÓN POR LA DIRECCIÓN</t>
  </si>
  <si>
    <t>PERIODO EVALUADO:</t>
  </si>
  <si>
    <t>1.  EVALUACIÓN DE LAS AUDITORIAS Y AUTOEVALUACIONES</t>
  </si>
  <si>
    <r>
      <rPr>
        <b/>
        <i/>
        <sz val="12"/>
        <color indexed="12"/>
        <rFont val="Tahoma"/>
        <family val="2"/>
      </rPr>
      <t xml:space="preserve">               *   </t>
    </r>
    <r>
      <rPr>
        <b/>
        <i/>
        <u/>
        <sz val="12"/>
        <color indexed="12"/>
        <rFont val="Tahoma"/>
        <family val="2"/>
      </rPr>
      <t>Hacer clik para ir a la- INFORMACIÓN DE ENTRADA DE REVISIÓN POR PROCESOS</t>
    </r>
  </si>
  <si>
    <r>
      <t xml:space="preserve">) </t>
    </r>
    <r>
      <rPr>
        <b/>
        <i/>
        <u/>
        <sz val="12"/>
        <rFont val="Tahoma"/>
        <family val="2"/>
      </rPr>
      <t>DE REVISIÓN POR LA DIRECCIÓN</t>
    </r>
  </si>
  <si>
    <r>
      <rPr>
        <b/>
        <i/>
        <sz val="12"/>
        <rFont val="Tahoma"/>
        <family val="2"/>
      </rPr>
      <t xml:space="preserve">* </t>
    </r>
    <r>
      <rPr>
        <b/>
        <i/>
        <u/>
        <sz val="12"/>
        <rFont val="Tahoma"/>
        <family val="2"/>
      </rPr>
      <t xml:space="preserve">Hacer clik para ir al -Acta Nº </t>
    </r>
    <r>
      <rPr>
        <b/>
        <i/>
        <u/>
        <sz val="12"/>
        <color indexed="12"/>
        <rFont val="Tahoma"/>
        <family val="2"/>
      </rPr>
      <t>(</t>
    </r>
  </si>
  <si>
    <t>Volver</t>
  </si>
  <si>
    <t xml:space="preserve">Período de las acciones a revisar: </t>
  </si>
  <si>
    <t>Avance de las acciones propuestas</t>
  </si>
  <si>
    <t>Realizado por:</t>
  </si>
  <si>
    <t>Planes de acción o Acción a llevar a cabo</t>
  </si>
  <si>
    <t>4.  ESTADO DE LAS ACCIONES CORRECTIVAS Y PREVENTIVAS/MEJORA</t>
  </si>
  <si>
    <t>Informe Consolidado Comentarios</t>
  </si>
  <si>
    <t>Informe Consolidado Comunicaciones</t>
  </si>
  <si>
    <t>Plan de medios</t>
  </si>
  <si>
    <t>Informe por proceso de BISU</t>
  </si>
  <si>
    <t>RESPONSABLE:</t>
  </si>
  <si>
    <t>Cargo, área, subproceso, tema o servicio</t>
  </si>
  <si>
    <t>Recibidas</t>
  </si>
  <si>
    <t>Pendientes</t>
  </si>
  <si>
    <t>Contestadas</t>
  </si>
  <si>
    <t>Reclasificadas</t>
  </si>
  <si>
    <t>Redireccionadas</t>
  </si>
  <si>
    <t>Escaladas</t>
  </si>
  <si>
    <t>Cumplimiento</t>
  </si>
  <si>
    <t>TOTAL SOLICITUDES DEL PROCESO</t>
  </si>
  <si>
    <t>Porcentaje de cumplimiento:</t>
  </si>
  <si>
    <t>Observaciones:</t>
  </si>
  <si>
    <t>Informe por Proceso de Plan Operativo</t>
  </si>
  <si>
    <t>Metas cumplidas</t>
  </si>
  <si>
    <t>Metas en desarrollo</t>
  </si>
  <si>
    <t>Metas pendientes de ejecución</t>
  </si>
  <si>
    <t>Metas vencidas</t>
  </si>
  <si>
    <t>Metas canceladas</t>
  </si>
  <si>
    <t>Observaciones</t>
  </si>
  <si>
    <t>N°</t>
  </si>
  <si>
    <t>%</t>
  </si>
  <si>
    <t>Total metas del proceso</t>
  </si>
  <si>
    <t>% de Avance</t>
  </si>
  <si>
    <t>% Pendiente de ejecución</t>
  </si>
  <si>
    <t>% de canceladas y vencidas</t>
  </si>
  <si>
    <t>% de avance y pendiente de ejecución</t>
  </si>
  <si>
    <t>% de Metas cumplidas</t>
  </si>
  <si>
    <t>% de Metas en desarrollo</t>
  </si>
  <si>
    <t>% de Metas pendientes de ejecución</t>
  </si>
  <si>
    <t>% de Metas vencidas</t>
  </si>
  <si>
    <t>% de Metas canceldas</t>
  </si>
  <si>
    <t>% Total de Metas</t>
  </si>
  <si>
    <t>Comentarios</t>
  </si>
  <si>
    <t>Procesos</t>
  </si>
  <si>
    <t>Queja o reclamo</t>
  </si>
  <si>
    <t>Sugerencia</t>
  </si>
  <si>
    <t>Respondido</t>
  </si>
  <si>
    <t>Redireccionado</t>
  </si>
  <si>
    <t>TOTAL COMENTARIOS DEL PROCESO</t>
  </si>
  <si>
    <t>Comunicaciones</t>
  </si>
  <si>
    <t>Medios para comunicar</t>
  </si>
  <si>
    <t>N° de Veces de utilización</t>
  </si>
  <si>
    <t>GPAA</t>
  </si>
  <si>
    <t>GAAPF</t>
  </si>
  <si>
    <t>GPADR</t>
  </si>
  <si>
    <t>GBC</t>
  </si>
  <si>
    <t>GSDE</t>
  </si>
  <si>
    <t>Otros</t>
  </si>
  <si>
    <t>Pasacalles</t>
  </si>
  <si>
    <t>Televisión</t>
  </si>
  <si>
    <t>Carta física</t>
  </si>
  <si>
    <t>TOTAL</t>
  </si>
  <si>
    <t>Informe consolidado 3G-DDH, Indicador: Calidad en la Atención.</t>
  </si>
  <si>
    <t>Nivel de cumplimiento del plan operativo</t>
  </si>
  <si>
    <t>Sistema de mejora</t>
  </si>
  <si>
    <t>Gráficas de evolución de los planes de acción</t>
  </si>
  <si>
    <t>Volantes</t>
  </si>
  <si>
    <t>Plan Operativo - PLATINO</t>
  </si>
  <si>
    <t>Balance general de los indicadores 3G</t>
  </si>
  <si>
    <t>Gráfico Consolidado Calidad en la atención: Informe de tendencias</t>
  </si>
  <si>
    <t>Modelo gráfico para cálculo de metas perspectiva procesos-DDH</t>
  </si>
  <si>
    <t>Informe de Servicio no Conforme</t>
  </si>
  <si>
    <t>Modelo gráfico para cálculo de metas perspectiva comunidad</t>
  </si>
  <si>
    <t>Modelo gráfico para cálculo de metas perspectiva procesos</t>
  </si>
  <si>
    <t>Acciones de Seguimiento Previas</t>
  </si>
  <si>
    <t xml:space="preserve">Estado del plan </t>
  </si>
  <si>
    <t>Revisión Proceso Gestionar los servicios para la salud de la cumunidad universitaria</t>
  </si>
  <si>
    <t>Gráfico de evolución de los casos reportados en BISU</t>
  </si>
  <si>
    <t>GSSCU</t>
  </si>
  <si>
    <t>Mercurio</t>
  </si>
  <si>
    <t>Meta mensual de presupuesto 2011</t>
  </si>
  <si>
    <t>Total de Metas por proceso</t>
  </si>
  <si>
    <t>Revisión por la direccion periodo anterior</t>
  </si>
  <si>
    <t>Acciones de la revisión periodo actual</t>
  </si>
  <si>
    <t>Inquietudes</t>
  </si>
  <si>
    <t>INFORME DE 3G</t>
  </si>
  <si>
    <t>Dirección de Desarrollo Humano-Bienestar Universitario</t>
  </si>
  <si>
    <t>Seguimiento a la Gestión</t>
  </si>
  <si>
    <t>Periodo:</t>
  </si>
  <si>
    <t>Responsable:</t>
  </si>
  <si>
    <t>Nombre del proceso:</t>
  </si>
  <si>
    <t>Perspectiva</t>
  </si>
  <si>
    <t>Indicador</t>
  </si>
  <si>
    <t>Metas por periodo 
(cada periodo es un trimestre)</t>
  </si>
  <si>
    <t>Resultados por periodo 
(cada periodo es un trimestre)</t>
  </si>
  <si>
    <t>Análisis del resultado del periodo actual</t>
  </si>
  <si>
    <t>Acciones de mejoramiento</t>
  </si>
  <si>
    <t>Fecha de Cumplimiento de la acción de mejoramiento</t>
  </si>
  <si>
    <t>1er</t>
  </si>
  <si>
    <t>2do</t>
  </si>
  <si>
    <t>3er</t>
  </si>
  <si>
    <t>4to</t>
  </si>
  <si>
    <t>Económica</t>
  </si>
  <si>
    <t>Cumplimiento del Presupuesto de egresos</t>
  </si>
  <si>
    <t>Cumplimiento del Presupuesto de ingresos</t>
  </si>
  <si>
    <t>Comunidad</t>
  </si>
  <si>
    <t>Grado de Conocimiento estudiantes</t>
  </si>
  <si>
    <t>Grado de Conocimiento empleados</t>
  </si>
  <si>
    <t>Calidad de vida estudiantes</t>
  </si>
  <si>
    <t>Calidad de vida empleados</t>
  </si>
  <si>
    <t>Cobertura</t>
  </si>
  <si>
    <t>Oportunidad</t>
  </si>
  <si>
    <t>Calidad en la atención</t>
  </si>
  <si>
    <t xml:space="preserve"> a la hoja: 2.  COMUNICACIÓN CON EL USUARIO - RETROALIMENTACIÓN</t>
  </si>
  <si>
    <t xml:space="preserve"> a la hoja: 3.  DESEMPEÑO DE LOS PROCESOS Y CONFORMIDAD DEL PRODUCTO/SERVICIO</t>
  </si>
  <si>
    <t>Informe de tendencia por Proceso - Calidad en la Atención</t>
  </si>
  <si>
    <t>NOMBRE DEL PROCESO:</t>
  </si>
  <si>
    <t>Atributos del Indicador Calidad en la Atención</t>
  </si>
  <si>
    <t>Trimestres Evaluados</t>
  </si>
  <si>
    <t>1er 2010</t>
  </si>
  <si>
    <t>2do 2010</t>
  </si>
  <si>
    <t>3er 2010</t>
  </si>
  <si>
    <t>4to 2010</t>
  </si>
  <si>
    <t>1er 2011</t>
  </si>
  <si>
    <t>2do 2011</t>
  </si>
  <si>
    <t>Trato recibido</t>
  </si>
  <si>
    <t>Agilidad en la atención</t>
  </si>
  <si>
    <t>Claridad de la información</t>
  </si>
  <si>
    <t>Meta</t>
  </si>
  <si>
    <t>Resultado</t>
  </si>
  <si>
    <t>Informe de tendencia por Proceso - Calidad en el Proceso</t>
  </si>
  <si>
    <t>Atributos del Indicador Calidad en el Proceso</t>
  </si>
  <si>
    <t>Escenarios</t>
  </si>
  <si>
    <t>Programas</t>
  </si>
  <si>
    <t>Facilitador</t>
  </si>
  <si>
    <t>Impacto</t>
  </si>
  <si>
    <t>Implementos</t>
  </si>
  <si>
    <t>Tipo de Medios</t>
  </si>
  <si>
    <t>Intranet Entrenos</t>
  </si>
  <si>
    <t>Canal de Estudiantes</t>
  </si>
  <si>
    <t>Canal de Egresados</t>
  </si>
  <si>
    <t>Agencia de Notias EAFIT</t>
  </si>
  <si>
    <t>Canal Envivo</t>
  </si>
  <si>
    <t>Emisora Acústica</t>
  </si>
  <si>
    <t>Redes sociales</t>
  </si>
  <si>
    <t>Bitácora</t>
  </si>
  <si>
    <t>Agenda Eafitense</t>
  </si>
  <si>
    <t>Videos y multimedias institucionales</t>
  </si>
  <si>
    <t>Pantallas</t>
  </si>
  <si>
    <t>Mensajes del conmutador</t>
  </si>
  <si>
    <t>Promos comerciales (radio y televisión)</t>
  </si>
  <si>
    <t>Comunicados institucionales</t>
  </si>
  <si>
    <t>Agenda cultural</t>
  </si>
  <si>
    <t>El Eafitense</t>
  </si>
  <si>
    <t>Somos</t>
  </si>
  <si>
    <t>Sistema de información institucional y de la Dirección de Desarrollo Humano (brochure y plegales)</t>
  </si>
  <si>
    <t>Avisos de prensa</t>
  </si>
  <si>
    <t>Periódico estudiantil Nexos</t>
  </si>
  <si>
    <t>Puntos de información (Carteleras)</t>
  </si>
  <si>
    <t>Pendón</t>
  </si>
  <si>
    <t>Tarjetas de invitación</t>
  </si>
  <si>
    <t>Folletos</t>
  </si>
  <si>
    <t>Vallas</t>
  </si>
  <si>
    <t>Displays</t>
  </si>
  <si>
    <t>Rompetráficos</t>
  </si>
  <si>
    <t>Formatos de aulas</t>
  </si>
  <si>
    <t>Souvenirs</t>
  </si>
  <si>
    <t>Radio</t>
  </si>
  <si>
    <t>Revistas</t>
  </si>
  <si>
    <t>Periódicos</t>
  </si>
  <si>
    <t>Boletines</t>
  </si>
  <si>
    <t>Portal Web Institucional</t>
  </si>
  <si>
    <t>Correo Electrónico</t>
  </si>
  <si>
    <t>Digitales y multimediales</t>
  </si>
  <si>
    <t>Mixtos (formato físico y digital)</t>
  </si>
  <si>
    <t>Físicos</t>
  </si>
  <si>
    <t>Piezas y formatos</t>
  </si>
  <si>
    <t xml:space="preserve">Externos </t>
  </si>
  <si>
    <t>Los medios para comunicar  mas utilizados</t>
  </si>
  <si>
    <t>Los tipos de medios para comunicar  mas utilizados</t>
  </si>
  <si>
    <t>Calidad de los programas y servicios</t>
  </si>
  <si>
    <t>Felicitación/Agradecimiento</t>
  </si>
  <si>
    <t>Informe de avances del sistema de riesgos</t>
  </si>
  <si>
    <t>Autoevaluación 8 principios de la calidad</t>
  </si>
  <si>
    <t>EAFIT Interactiva</t>
  </si>
  <si>
    <t>5.  ESTADO DE ACCIONES DE REVISIÓN PREVIA</t>
  </si>
  <si>
    <t>Informe consolidado BISU</t>
  </si>
  <si>
    <t>Semestres Evaluados</t>
  </si>
  <si>
    <t>1er 2014</t>
  </si>
  <si>
    <t>2do 2014</t>
  </si>
  <si>
    <t>1er 2015</t>
  </si>
  <si>
    <t>2do 2015</t>
  </si>
  <si>
    <t>1er 2016</t>
  </si>
  <si>
    <t>2do 2016</t>
  </si>
  <si>
    <t>Indicadores complementarios</t>
  </si>
  <si>
    <t xml:space="preserve">Código: FR-BU-GPEP-07-01
Versión: 8
</t>
  </si>
  <si>
    <t>Código: FR-BU-GPEP-07-01
Versión: 8</t>
  </si>
  <si>
    <t>Código:FR-BU-GPEP-07-01
Versión: 8</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</si>
</sst>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00_);_(&quot;$&quot;\ * \(#,##0.00\);_(&quot;$&quot;\ * &quot;-&quot;??_);_(@_)"/>
    <numFmt numFmtId="165" formatCode="_ &quot;$&quot;\ * #,##0.00_ ;_ &quot;$&quot;\ * \-#,##0.00_ ;_ &quot;$&quot;\ * &quot;-&quot;??_ ;_ @_ "/>
    <numFmt numFmtId="166" formatCode="0.0%"/>
    <numFmt numFmtId="167" formatCode="[$-F800]dddd\,\ mmmm\ dd\,\ yyyy"/>
    <numFmt numFmtId="168" formatCode="&quot;$&quot;\ #,##0;[Red]&quot;$&quot;\ \-#,##0"/>
  </numFmts>
  <fonts count="70" x14ac:knownFonts="1">
    <font>
      <sz val="10"/>
      <name val="Arial"/>
    </font>
    <font>
      <sz val="10"/>
      <name val="Arial"/>
      <family val="2"/>
    </font>
    <font>
      <sz val="10"/>
      <name val="Tahoma"/>
      <family val="2"/>
    </font>
    <font>
      <b/>
      <sz val="10"/>
      <name val="Tahoma"/>
      <family val="2"/>
    </font>
    <font>
      <b/>
      <sz val="14"/>
      <name val="Tahoma"/>
      <family val="2"/>
    </font>
    <font>
      <sz val="8"/>
      <name val="Arial"/>
      <family val="2"/>
    </font>
    <font>
      <b/>
      <sz val="10"/>
      <color indexed="9"/>
      <name val="Tahoma"/>
      <family val="2"/>
    </font>
    <font>
      <sz val="12"/>
      <name val="Tahoma"/>
      <family val="2"/>
    </font>
    <font>
      <b/>
      <u/>
      <sz val="12"/>
      <color indexed="9"/>
      <name val="Tahoma"/>
      <family val="2"/>
    </font>
    <font>
      <b/>
      <sz val="12"/>
      <color indexed="9"/>
      <name val="Tahoma"/>
      <family val="2"/>
    </font>
    <font>
      <b/>
      <u/>
      <sz val="12"/>
      <name val="Tahoma"/>
      <family val="2"/>
    </font>
    <font>
      <b/>
      <sz val="12"/>
      <name val="Tahoma"/>
      <family val="2"/>
    </font>
    <font>
      <u/>
      <sz val="10"/>
      <color indexed="12"/>
      <name val="Arial"/>
      <family val="2"/>
    </font>
    <font>
      <b/>
      <sz val="10"/>
      <color indexed="12"/>
      <name val="Tahoma"/>
      <family val="2"/>
    </font>
    <font>
      <b/>
      <sz val="16"/>
      <name val="Tahoma"/>
      <family val="2"/>
    </font>
    <font>
      <b/>
      <u/>
      <sz val="10"/>
      <name val="Tahoma"/>
      <family val="2"/>
    </font>
    <font>
      <b/>
      <sz val="12"/>
      <color indexed="12"/>
      <name val="Tahoma"/>
      <family val="2"/>
    </font>
    <font>
      <b/>
      <u/>
      <sz val="10"/>
      <color indexed="9"/>
      <name val="Arial"/>
      <family val="2"/>
    </font>
    <font>
      <b/>
      <sz val="14"/>
      <color indexed="9"/>
      <name val="Tahoma"/>
      <family val="2"/>
    </font>
    <font>
      <b/>
      <sz val="10"/>
      <color indexed="10"/>
      <name val="Tahoma"/>
      <family val="2"/>
    </font>
    <font>
      <b/>
      <u/>
      <sz val="10"/>
      <color indexed="12"/>
      <name val="Tahoma"/>
      <family val="2"/>
    </font>
    <font>
      <sz val="8"/>
      <name val="Arial"/>
      <family val="2"/>
    </font>
    <font>
      <sz val="7"/>
      <name val="Arial"/>
      <family val="2"/>
    </font>
    <font>
      <sz val="7"/>
      <name val="Arial"/>
      <family val="2"/>
    </font>
    <font>
      <sz val="10"/>
      <name val="Arial"/>
      <family val="2"/>
    </font>
    <font>
      <u/>
      <sz val="12"/>
      <color indexed="12"/>
      <name val="Arial"/>
      <family val="2"/>
    </font>
    <font>
      <b/>
      <sz val="12"/>
      <name val="Arial"/>
      <family val="2"/>
    </font>
    <font>
      <sz val="12"/>
      <name val="Arial"/>
      <family val="2"/>
    </font>
    <font>
      <b/>
      <sz val="14"/>
      <name val="Arial"/>
      <family val="2"/>
    </font>
    <font>
      <b/>
      <sz val="18"/>
      <name val="Tahoma"/>
      <family val="2"/>
    </font>
    <font>
      <b/>
      <sz val="10"/>
      <name val="Arial"/>
      <family val="2"/>
    </font>
    <font>
      <b/>
      <sz val="11"/>
      <name val="Arial"/>
      <family val="2"/>
    </font>
    <font>
      <b/>
      <i/>
      <u/>
      <sz val="12"/>
      <color indexed="12"/>
      <name val="Tahoma"/>
      <family val="2"/>
    </font>
    <font>
      <u/>
      <sz val="10"/>
      <color indexed="12"/>
      <name val="Tahoma"/>
      <family val="2"/>
    </font>
    <font>
      <b/>
      <sz val="16"/>
      <name val="Arial"/>
      <family val="2"/>
    </font>
    <font>
      <b/>
      <i/>
      <sz val="12"/>
      <color indexed="12"/>
      <name val="Tahoma"/>
      <family val="2"/>
    </font>
    <font>
      <b/>
      <i/>
      <sz val="12"/>
      <name val="Tahoma"/>
      <family val="2"/>
    </font>
    <font>
      <b/>
      <i/>
      <u/>
      <sz val="12"/>
      <name val="Tahoma"/>
      <family val="2"/>
    </font>
    <font>
      <u/>
      <sz val="36"/>
      <color indexed="12"/>
      <name val="Arial"/>
      <family val="2"/>
    </font>
    <font>
      <sz val="14"/>
      <name val="Tahoma"/>
      <family val="2"/>
    </font>
    <font>
      <b/>
      <sz val="12"/>
      <color indexed="8"/>
      <name val="Calibri"/>
      <family val="2"/>
    </font>
    <font>
      <b/>
      <sz val="12"/>
      <color indexed="8"/>
      <name val="Times New Roman"/>
      <family val="1"/>
    </font>
    <font>
      <sz val="12"/>
      <color indexed="8"/>
      <name val="Times New Roman"/>
      <family val="1"/>
    </font>
    <font>
      <sz val="10"/>
      <color indexed="8"/>
      <name val="Times New Roman"/>
      <family val="1"/>
    </font>
    <font>
      <b/>
      <sz val="14"/>
      <color indexed="8"/>
      <name val="Calibri"/>
      <family val="2"/>
    </font>
    <font>
      <b/>
      <sz val="14"/>
      <color indexed="8"/>
      <name val="Times New Roman"/>
      <family val="1"/>
    </font>
    <font>
      <sz val="16"/>
      <name val="Arial"/>
      <family val="2"/>
    </font>
    <font>
      <sz val="26"/>
      <name val="Arial"/>
      <family val="2"/>
    </font>
    <font>
      <b/>
      <sz val="20"/>
      <name val="Arial"/>
      <family val="2"/>
    </font>
    <font>
      <sz val="11"/>
      <name val="Arial"/>
      <family val="2"/>
    </font>
    <font>
      <u/>
      <sz val="20"/>
      <color indexed="12"/>
      <name val="Arial"/>
      <family val="2"/>
    </font>
    <font>
      <u/>
      <sz val="48"/>
      <color indexed="12"/>
      <name val="Arial"/>
      <family val="2"/>
    </font>
    <font>
      <u/>
      <sz val="26"/>
      <color indexed="12"/>
      <name val="Arial"/>
      <family val="2"/>
    </font>
    <font>
      <b/>
      <sz val="11"/>
      <color theme="1"/>
      <name val="Calibri"/>
      <family val="2"/>
      <scheme val="minor"/>
    </font>
    <font>
      <b/>
      <sz val="18"/>
      <color theme="1"/>
      <name val="Calibri"/>
      <family val="2"/>
      <scheme val="minor"/>
    </font>
    <font>
      <b/>
      <u/>
      <sz val="12"/>
      <color theme="0"/>
      <name val="Tahoma"/>
      <family val="2"/>
    </font>
    <font>
      <sz val="14"/>
      <color rgb="FF0070C0"/>
      <name val="Arial"/>
      <family val="2"/>
    </font>
    <font>
      <b/>
      <sz val="10"/>
      <color rgb="FF666666"/>
      <name val="Arial"/>
      <family val="2"/>
    </font>
    <font>
      <b/>
      <sz val="10"/>
      <color theme="1"/>
      <name val="Calibri"/>
      <family val="2"/>
      <scheme val="minor"/>
    </font>
    <font>
      <b/>
      <sz val="16"/>
      <color theme="1"/>
      <name val="Calibri"/>
      <family val="2"/>
      <scheme val="minor"/>
    </font>
    <font>
      <b/>
      <sz val="8"/>
      <color rgb="FF666666"/>
      <name val="Arial"/>
      <family val="2"/>
    </font>
    <font>
      <b/>
      <sz val="12"/>
      <color theme="2" tint="-0.749992370372631"/>
      <name val="Tahoma"/>
      <family val="2"/>
    </font>
    <font>
      <b/>
      <u/>
      <sz val="36"/>
      <color rgb="FF00B050"/>
      <name val="Arial"/>
      <family val="2"/>
    </font>
    <font>
      <b/>
      <u/>
      <sz val="18"/>
      <color rgb="FF00B050"/>
      <name val="Arial"/>
      <family val="2"/>
    </font>
    <font>
      <b/>
      <sz val="18"/>
      <color indexed="8"/>
      <name val="Calibri"/>
      <family val="2"/>
    </font>
    <font>
      <sz val="11"/>
      <color indexed="8"/>
      <name val="Calibri"/>
      <family val="2"/>
    </font>
    <font>
      <u/>
      <sz val="28"/>
      <color theme="9" tint="-0.249977111117893"/>
      <name val="Arial"/>
      <family val="2"/>
    </font>
    <font>
      <b/>
      <sz val="10"/>
      <color theme="0"/>
      <name val="Arial"/>
      <family val="2"/>
    </font>
    <font>
      <u/>
      <sz val="36"/>
      <color theme="9" tint="-0.249977111117893"/>
      <name val="Arial"/>
      <family val="2"/>
    </font>
    <font>
      <b/>
      <sz val="8"/>
      <color indexed="81"/>
      <name val="Tahoma"/>
      <family val="2"/>
    </font>
  </fonts>
  <fills count="30">
    <fill>
      <patternFill patternType="none"/>
    </fill>
    <fill>
      <patternFill patternType="gray125"/>
    </fill>
    <fill>
      <patternFill patternType="solid">
        <fgColor indexed="12"/>
        <bgColor indexed="64"/>
      </patternFill>
    </fill>
    <fill>
      <patternFill patternType="solid">
        <fgColor indexed="23"/>
        <bgColor indexed="64"/>
      </patternFill>
    </fill>
    <fill>
      <patternFill patternType="solid">
        <fgColor indexed="55"/>
        <bgColor indexed="64"/>
      </patternFill>
    </fill>
    <fill>
      <patternFill patternType="solid">
        <fgColor indexed="41"/>
        <bgColor indexed="64"/>
      </patternFill>
    </fill>
    <fill>
      <patternFill patternType="solid">
        <fgColor indexed="13"/>
        <bgColor indexed="64"/>
      </patternFill>
    </fill>
    <fill>
      <patternFill patternType="solid">
        <fgColor indexed="42"/>
        <bgColor indexed="64"/>
      </patternFill>
    </fill>
    <fill>
      <patternFill patternType="solid">
        <fgColor indexed="22"/>
        <bgColor indexed="64"/>
      </patternFill>
    </fill>
    <fill>
      <patternFill patternType="solid">
        <fgColor theme="0"/>
        <bgColor indexed="64"/>
      </patternFill>
    </fill>
    <fill>
      <patternFill patternType="solid">
        <fgColor theme="1" tint="0.499984740745262"/>
        <bgColor indexed="64"/>
      </patternFill>
    </fill>
    <fill>
      <patternFill patternType="solid">
        <fgColor rgb="FFFCFFAC"/>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rgb="FFFFFF00"/>
        <bgColor indexed="64"/>
      </patternFill>
    </fill>
    <fill>
      <patternFill patternType="solid">
        <fgColor theme="7" tint="0.59999389629810485"/>
        <bgColor indexed="64"/>
      </patternFill>
    </fill>
    <fill>
      <patternFill patternType="solid">
        <fgColor indexed="43"/>
        <bgColor indexed="64"/>
      </patternFill>
    </fill>
    <fill>
      <patternFill patternType="solid">
        <fgColor indexed="11"/>
        <bgColor indexed="64"/>
      </patternFill>
    </fill>
    <fill>
      <patternFill patternType="solid">
        <fgColor indexed="52"/>
        <bgColor indexed="64"/>
      </patternFill>
    </fill>
    <fill>
      <patternFill patternType="solid">
        <fgColor indexed="44"/>
        <bgColor indexed="64"/>
      </patternFill>
    </fill>
    <fill>
      <patternFill patternType="solid">
        <fgColor theme="5" tint="-0.249977111117893"/>
        <bgColor indexed="64"/>
      </patternFill>
    </fill>
    <fill>
      <patternFill patternType="solid">
        <fgColor rgb="FF92D050"/>
        <bgColor indexed="64"/>
      </patternFill>
    </fill>
    <fill>
      <patternFill patternType="solid">
        <fgColor rgb="FFFFFF99"/>
        <bgColor indexed="64"/>
      </patternFill>
    </fill>
    <fill>
      <patternFill patternType="solid">
        <fgColor rgb="FF0070C0"/>
        <bgColor indexed="64"/>
      </patternFill>
    </fill>
    <fill>
      <patternFill patternType="solid">
        <fgColor rgb="FFA365D1"/>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top style="medium">
        <color indexed="64"/>
      </top>
      <bottom style="medium">
        <color indexed="64"/>
      </bottom>
      <diagonal/>
    </border>
    <border>
      <left style="thin">
        <color indexed="64"/>
      </left>
      <right/>
      <top/>
      <bottom style="thin">
        <color indexed="64"/>
      </bottom>
      <diagonal/>
    </border>
    <border>
      <left style="medium">
        <color indexed="64"/>
      </left>
      <right/>
      <top/>
      <bottom/>
      <diagonal/>
    </border>
    <border>
      <left/>
      <right style="medium">
        <color indexed="64"/>
      </right>
      <top/>
      <bottom/>
      <diagonal/>
    </border>
    <border>
      <left/>
      <right style="thin">
        <color indexed="64"/>
      </right>
      <top style="thin">
        <color indexed="64"/>
      </top>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rgb="FF336699"/>
      </left>
      <right style="medium">
        <color rgb="FF336699"/>
      </right>
      <top style="medium">
        <color rgb="FF336699"/>
      </top>
      <bottom/>
      <diagonal/>
    </border>
    <border>
      <left style="medium">
        <color indexed="64"/>
      </left>
      <right style="medium">
        <color rgb="FF336699"/>
      </right>
      <top style="medium">
        <color indexed="64"/>
      </top>
      <bottom style="medium">
        <color indexed="64"/>
      </bottom>
      <diagonal/>
    </border>
    <border>
      <left style="medium">
        <color rgb="FF336699"/>
      </left>
      <right style="medium">
        <color rgb="FF336699"/>
      </right>
      <top style="medium">
        <color indexed="64"/>
      </top>
      <bottom style="medium">
        <color indexed="64"/>
      </bottom>
      <diagonal/>
    </border>
    <border>
      <left/>
      <right style="medium">
        <color rgb="FF336699"/>
      </right>
      <top style="medium">
        <color indexed="64"/>
      </top>
      <bottom style="medium">
        <color indexed="64"/>
      </bottom>
      <diagonal/>
    </border>
    <border>
      <left style="medium">
        <color rgb="FF336699"/>
      </left>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top style="medium">
        <color indexed="64"/>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diagonal/>
    </border>
    <border>
      <left style="thin">
        <color indexed="64"/>
      </left>
      <right style="medium">
        <color indexed="64"/>
      </right>
      <top style="thin">
        <color indexed="64"/>
      </top>
      <bottom/>
      <diagonal/>
    </border>
    <border>
      <left/>
      <right style="medium">
        <color indexed="64"/>
      </right>
      <top/>
      <bottom style="thin">
        <color indexed="64"/>
      </bottom>
      <diagonal/>
    </border>
  </borders>
  <cellStyleXfs count="7">
    <xf numFmtId="0" fontId="0" fillId="0" borderId="0"/>
    <xf numFmtId="0" fontId="12" fillId="0" borderId="0" applyNumberFormat="0" applyFill="0" applyBorder="0" applyAlignment="0" applyProtection="0">
      <alignment vertical="top"/>
      <protection locked="0"/>
    </xf>
    <xf numFmtId="165" fontId="1" fillId="0" borderId="0" applyFont="0" applyFill="0" applyBorder="0" applyAlignment="0" applyProtection="0"/>
    <xf numFmtId="9" fontId="1" fillId="0" borderId="0" applyFont="0" applyFill="0" applyBorder="0" applyAlignment="0" applyProtection="0"/>
    <xf numFmtId="0" fontId="65" fillId="0" borderId="0"/>
    <xf numFmtId="0" fontId="24" fillId="0" borderId="0"/>
    <xf numFmtId="9" fontId="24" fillId="0" borderId="0" applyFont="0" applyFill="0" applyBorder="0" applyAlignment="0" applyProtection="0"/>
  </cellStyleXfs>
  <cellXfs count="541">
    <xf numFmtId="0" fontId="0" fillId="0" borderId="0" xfId="0"/>
    <xf numFmtId="0" fontId="0" fillId="0" borderId="0" xfId="0" applyAlignment="1">
      <alignment horizontal="center"/>
    </xf>
    <xf numFmtId="0" fontId="2" fillId="0" borderId="0" xfId="0" applyFont="1"/>
    <xf numFmtId="0" fontId="10" fillId="0" borderId="0" xfId="0" applyFont="1"/>
    <xf numFmtId="0" fontId="9"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xf numFmtId="0" fontId="3" fillId="0" borderId="0" xfId="0" applyFont="1"/>
    <xf numFmtId="0" fontId="16" fillId="0" borderId="0" xfId="0" applyFont="1" applyAlignment="1">
      <alignment horizontal="left" vertical="center" wrapText="1" shrinkToFit="1"/>
    </xf>
    <xf numFmtId="0" fontId="11" fillId="0" borderId="0" xfId="0" applyFont="1" applyAlignment="1">
      <alignment horizontal="left" vertical="center" wrapText="1" shrinkToFit="1"/>
    </xf>
    <xf numFmtId="0" fontId="6" fillId="3" borderId="2" xfId="0" applyFont="1" applyFill="1" applyBorder="1" applyAlignment="1">
      <alignment horizontal="center" vertical="center" wrapText="1" shrinkToFit="1"/>
    </xf>
    <xf numFmtId="0" fontId="2" fillId="0" borderId="1" xfId="0" applyFont="1" applyBorder="1" applyAlignment="1">
      <alignment horizontal="left" vertical="center"/>
    </xf>
    <xf numFmtId="0" fontId="2" fillId="0" borderId="1" xfId="0" applyFont="1" applyBorder="1" applyAlignment="1">
      <alignment horizontal="center" vertical="center" wrapText="1" shrinkToFit="1"/>
    </xf>
    <xf numFmtId="0" fontId="2" fillId="0" borderId="1" xfId="0" applyFont="1" applyBorder="1" applyAlignment="1">
      <alignment horizontal="left" vertical="center" wrapText="1" shrinkToFit="1"/>
    </xf>
    <xf numFmtId="9" fontId="2" fillId="0" borderId="1" xfId="0" applyNumberFormat="1" applyFont="1" applyBorder="1" applyAlignment="1">
      <alignment horizontal="center" vertical="center" wrapText="1" shrinkToFit="1"/>
    </xf>
    <xf numFmtId="0" fontId="3" fillId="4" borderId="1" xfId="0" applyFont="1" applyFill="1" applyBorder="1" applyAlignment="1">
      <alignment horizontal="center"/>
    </xf>
    <xf numFmtId="0" fontId="3" fillId="0" borderId="1" xfId="0" applyFont="1" applyBorder="1"/>
    <xf numFmtId="0" fontId="7" fillId="0" borderId="0" xfId="0" applyFont="1" applyAlignment="1">
      <alignment vertical="center" wrapText="1" shrinkToFit="1"/>
    </xf>
    <xf numFmtId="0" fontId="7" fillId="0" borderId="1" xfId="0" applyFont="1" applyBorder="1" applyAlignment="1">
      <alignment vertical="center" wrapText="1" shrinkToFit="1"/>
    </xf>
    <xf numFmtId="0" fontId="0" fillId="0" borderId="0" xfId="0" applyBorder="1" applyAlignment="1">
      <alignment horizontal="center" vertical="center" wrapText="1"/>
    </xf>
    <xf numFmtId="0" fontId="5" fillId="0" borderId="0" xfId="0" applyFont="1" applyBorder="1" applyAlignment="1">
      <alignment horizontal="center" vertical="center" wrapText="1"/>
    </xf>
    <xf numFmtId="0" fontId="22" fillId="0" borderId="0" xfId="0" applyFont="1" applyBorder="1" applyAlignment="1">
      <alignment horizontal="left" vertical="center" wrapText="1"/>
    </xf>
    <xf numFmtId="0" fontId="21" fillId="0" borderId="0" xfId="0" applyFont="1" applyBorder="1" applyAlignment="1">
      <alignment horizontal="left" vertical="center" wrapText="1"/>
    </xf>
    <xf numFmtId="14" fontId="21" fillId="0" borderId="0" xfId="0" applyNumberFormat="1" applyFont="1" applyBorder="1" applyAlignment="1">
      <alignment horizontal="center" vertical="center" wrapText="1"/>
    </xf>
    <xf numFmtId="14" fontId="23" fillId="0" borderId="0" xfId="0" applyNumberFormat="1" applyFont="1" applyBorder="1" applyAlignment="1">
      <alignment horizontal="center" vertical="center" wrapText="1"/>
    </xf>
    <xf numFmtId="0" fontId="7" fillId="0" borderId="1" xfId="0" applyFont="1" applyBorder="1" applyAlignment="1">
      <alignment vertical="center"/>
    </xf>
    <xf numFmtId="0" fontId="9" fillId="2" borderId="3" xfId="0" applyFont="1" applyFill="1" applyBorder="1" applyAlignment="1">
      <alignment horizontal="center" vertical="center" wrapText="1"/>
    </xf>
    <xf numFmtId="0" fontId="0" fillId="0" borderId="1" xfId="0" applyBorder="1" applyAlignment="1"/>
    <xf numFmtId="0" fontId="6" fillId="3" borderId="4" xfId="0" applyFont="1" applyFill="1" applyBorder="1" applyAlignment="1">
      <alignment horizontal="center" vertical="center" wrapText="1" shrinkToFit="1"/>
    </xf>
    <xf numFmtId="0" fontId="7" fillId="0" borderId="1" xfId="0" applyFont="1" applyBorder="1" applyAlignment="1">
      <alignment horizontal="left" vertical="center"/>
    </xf>
    <xf numFmtId="0" fontId="4" fillId="0" borderId="0" xfId="0" applyFont="1" applyFill="1" applyBorder="1" applyAlignment="1">
      <alignment horizontal="center" vertical="center"/>
    </xf>
    <xf numFmtId="0" fontId="2" fillId="0" borderId="0" xfId="0" applyFont="1" applyAlignment="1">
      <alignment vertical="center"/>
    </xf>
    <xf numFmtId="0" fontId="7" fillId="0" borderId="0" xfId="0" applyFont="1" applyAlignment="1">
      <alignment vertical="center"/>
    </xf>
    <xf numFmtId="0" fontId="0" fillId="0" borderId="0" xfId="0" applyAlignment="1">
      <alignment vertical="center"/>
    </xf>
    <xf numFmtId="0" fontId="4" fillId="0" borderId="0" xfId="0" applyFont="1" applyFill="1" applyBorder="1" applyAlignment="1">
      <alignment horizontal="left" vertical="center"/>
    </xf>
    <xf numFmtId="0" fontId="10" fillId="0" borderId="0" xfId="0" applyFont="1" applyAlignment="1">
      <alignment vertical="center"/>
    </xf>
    <xf numFmtId="0" fontId="0" fillId="0" borderId="0" xfId="0" applyBorder="1" applyAlignment="1">
      <alignment vertical="center"/>
    </xf>
    <xf numFmtId="0" fontId="7" fillId="0" borderId="1" xfId="0" applyFont="1" applyBorder="1" applyAlignment="1">
      <alignment horizontal="right" vertical="center"/>
    </xf>
    <xf numFmtId="0" fontId="7" fillId="0" borderId="0" xfId="0" applyFont="1" applyBorder="1" applyAlignment="1">
      <alignment vertical="center" wrapText="1"/>
    </xf>
    <xf numFmtId="0" fontId="27" fillId="0" borderId="0" xfId="0" applyFont="1" applyAlignment="1">
      <alignment vertical="center"/>
    </xf>
    <xf numFmtId="0" fontId="27" fillId="0" borderId="0" xfId="0" applyFont="1" applyAlignment="1">
      <alignment vertical="center" wrapText="1"/>
    </xf>
    <xf numFmtId="0" fontId="27" fillId="0" borderId="0" xfId="0" applyFont="1" applyAlignment="1">
      <alignment horizontal="center" vertical="center" wrapText="1"/>
    </xf>
    <xf numFmtId="0" fontId="7" fillId="0" borderId="1" xfId="0" applyFont="1" applyBorder="1" applyAlignment="1">
      <alignment horizontal="left" vertical="center" wrapText="1"/>
    </xf>
    <xf numFmtId="0" fontId="0" fillId="0" borderId="0" xfId="0" applyAlignment="1">
      <alignment horizontal="left" vertical="center"/>
    </xf>
    <xf numFmtId="0" fontId="11" fillId="0" borderId="0" xfId="0" applyFont="1" applyBorder="1" applyAlignment="1">
      <alignment horizontal="right" vertical="center"/>
    </xf>
    <xf numFmtId="0" fontId="7" fillId="0" borderId="0" xfId="0" applyFont="1" applyBorder="1" applyAlignment="1">
      <alignment vertical="center"/>
    </xf>
    <xf numFmtId="0" fontId="2" fillId="0" borderId="0" xfId="0" applyFont="1" applyBorder="1" applyAlignment="1">
      <alignment vertical="center"/>
    </xf>
    <xf numFmtId="0" fontId="7" fillId="0" borderId="1" xfId="0" applyFont="1" applyBorder="1" applyAlignment="1">
      <alignment vertical="center" wrapText="1"/>
    </xf>
    <xf numFmtId="0" fontId="0" fillId="0" borderId="5" xfId="0" applyBorder="1" applyAlignment="1">
      <alignment vertical="center"/>
    </xf>
    <xf numFmtId="0" fontId="0" fillId="0" borderId="6" xfId="0" applyBorder="1" applyAlignment="1">
      <alignment vertical="center"/>
    </xf>
    <xf numFmtId="0" fontId="54" fillId="0" borderId="7" xfId="0" applyFont="1" applyBorder="1" applyAlignment="1">
      <alignment vertical="center" wrapText="1"/>
    </xf>
    <xf numFmtId="0" fontId="31" fillId="0" borderId="7" xfId="0" applyFont="1" applyBorder="1" applyAlignment="1">
      <alignment horizontal="center" vertical="center" wrapText="1"/>
    </xf>
    <xf numFmtId="0" fontId="32" fillId="0" borderId="0" xfId="1" applyFont="1" applyAlignment="1" applyProtection="1"/>
    <xf numFmtId="0" fontId="11" fillId="0" borderId="1" xfId="0" applyFont="1" applyBorder="1" applyAlignment="1">
      <alignment horizontal="center" vertical="center"/>
    </xf>
    <xf numFmtId="0" fontId="11" fillId="0" borderId="1" xfId="0" applyFont="1" applyBorder="1" applyAlignment="1">
      <alignment horizontal="center" vertical="center" wrapText="1" shrinkToFit="1"/>
    </xf>
    <xf numFmtId="14" fontId="22" fillId="0" borderId="0" xfId="0" applyNumberFormat="1" applyFont="1" applyBorder="1" applyAlignment="1">
      <alignment horizontal="center" vertical="center" wrapText="1"/>
    </xf>
    <xf numFmtId="14" fontId="5" fillId="0" borderId="0" xfId="0" applyNumberFormat="1" applyFont="1" applyBorder="1" applyAlignment="1">
      <alignment horizontal="center" vertical="center" wrapText="1"/>
    </xf>
    <xf numFmtId="0" fontId="5" fillId="0" borderId="0" xfId="0" applyFont="1" applyBorder="1" applyAlignment="1">
      <alignment horizontal="left" vertical="center" wrapText="1"/>
    </xf>
    <xf numFmtId="0" fontId="11" fillId="0" borderId="4" xfId="0" applyFont="1" applyBorder="1" applyAlignment="1">
      <alignment horizontal="center" vertical="center"/>
    </xf>
    <xf numFmtId="0" fontId="55" fillId="9" borderId="0" xfId="0" applyFont="1" applyFill="1" applyBorder="1" applyAlignment="1">
      <alignment vertical="center" wrapText="1"/>
    </xf>
    <xf numFmtId="0" fontId="11" fillId="0" borderId="1" xfId="0" applyFont="1" applyBorder="1" applyAlignment="1">
      <alignment horizontal="right" vertical="center" wrapText="1" shrinkToFit="1"/>
    </xf>
    <xf numFmtId="0" fontId="8" fillId="10" borderId="3" xfId="0" applyFont="1" applyFill="1" applyBorder="1" applyAlignment="1">
      <alignment vertical="center"/>
    </xf>
    <xf numFmtId="0" fontId="8" fillId="10" borderId="3" xfId="0" applyFont="1" applyFill="1" applyBorder="1" applyAlignment="1">
      <alignment vertical="center" wrapText="1"/>
    </xf>
    <xf numFmtId="0" fontId="7" fillId="0" borderId="1" xfId="0" applyFont="1" applyBorder="1" applyAlignment="1">
      <alignment horizontal="center" vertical="center"/>
    </xf>
    <xf numFmtId="0" fontId="8" fillId="0" borderId="8" xfId="0" applyFont="1" applyFill="1" applyBorder="1" applyAlignment="1">
      <alignment horizontal="right" vertical="center"/>
    </xf>
    <xf numFmtId="0" fontId="8" fillId="0" borderId="8" xfId="0" applyFont="1" applyFill="1" applyBorder="1" applyAlignment="1">
      <alignment horizontal="center" vertical="center"/>
    </xf>
    <xf numFmtId="0" fontId="4" fillId="5" borderId="8" xfId="0" applyFont="1" applyFill="1" applyBorder="1" applyAlignment="1">
      <alignment vertical="center" wrapText="1"/>
    </xf>
    <xf numFmtId="0" fontId="4" fillId="5" borderId="10" xfId="0" applyFont="1" applyFill="1" applyBorder="1" applyAlignment="1">
      <alignment vertical="center" wrapText="1"/>
    </xf>
    <xf numFmtId="0" fontId="56" fillId="0" borderId="0" xfId="0" applyFont="1"/>
    <xf numFmtId="0" fontId="7" fillId="0" borderId="4" xfId="0" applyFont="1" applyBorder="1" applyAlignment="1">
      <alignment vertical="center" wrapText="1"/>
    </xf>
    <xf numFmtId="0" fontId="27" fillId="0" borderId="11" xfId="0" applyFont="1" applyBorder="1" applyAlignment="1">
      <alignment vertical="center"/>
    </xf>
    <xf numFmtId="0" fontId="27" fillId="0" borderId="11" xfId="0" applyFont="1" applyBorder="1" applyAlignment="1">
      <alignment vertical="center" wrapText="1"/>
    </xf>
    <xf numFmtId="0" fontId="27" fillId="0" borderId="4" xfId="0" applyFont="1" applyBorder="1" applyAlignment="1">
      <alignment vertical="center"/>
    </xf>
    <xf numFmtId="0" fontId="27" fillId="0" borderId="4" xfId="0" applyFont="1" applyBorder="1" applyAlignment="1">
      <alignment vertical="center" wrapText="1"/>
    </xf>
    <xf numFmtId="0" fontId="2" fillId="0" borderId="0" xfId="0" applyFont="1" applyAlignment="1"/>
    <xf numFmtId="0" fontId="2" fillId="0" borderId="0" xfId="0" applyFont="1" applyBorder="1" applyAlignment="1"/>
    <xf numFmtId="0" fontId="3" fillId="0" borderId="12" xfId="0" applyFont="1" applyBorder="1" applyAlignment="1">
      <alignment horizontal="center" vertical="center" wrapText="1"/>
    </xf>
    <xf numFmtId="0" fontId="24" fillId="0" borderId="1" xfId="0" applyFont="1" applyBorder="1" applyAlignment="1">
      <alignment vertical="center" wrapText="1" shrinkToFit="1"/>
    </xf>
    <xf numFmtId="0" fontId="0" fillId="0" borderId="0" xfId="0" applyAlignment="1" applyProtection="1">
      <alignment vertical="center"/>
      <protection locked="0"/>
    </xf>
    <xf numFmtId="0" fontId="57" fillId="11" borderId="40" xfId="0" applyFont="1" applyFill="1" applyBorder="1" applyAlignment="1" applyProtection="1">
      <alignment horizontal="center" vertical="center" wrapText="1"/>
    </xf>
    <xf numFmtId="0" fontId="58" fillId="0" borderId="0" xfId="0" applyFont="1" applyAlignment="1" applyProtection="1">
      <alignment horizontal="center" vertical="center"/>
      <protection locked="0"/>
    </xf>
    <xf numFmtId="0" fontId="24" fillId="0" borderId="1" xfId="0" applyFont="1" applyFill="1" applyBorder="1" applyAlignment="1" applyProtection="1">
      <alignment vertical="center" wrapText="1"/>
      <protection locked="0"/>
    </xf>
    <xf numFmtId="0" fontId="0" fillId="0" borderId="1" xfId="0" applyFill="1" applyBorder="1" applyAlignment="1" applyProtection="1">
      <alignment horizontal="center" vertical="center"/>
      <protection locked="0"/>
    </xf>
    <xf numFmtId="0" fontId="0" fillId="0" borderId="0" xfId="0" applyFill="1" applyAlignment="1" applyProtection="1">
      <alignment vertical="center"/>
      <protection locked="0"/>
    </xf>
    <xf numFmtId="0" fontId="0" fillId="0" borderId="1" xfId="0" applyBorder="1" applyAlignment="1" applyProtection="1">
      <alignment vertical="center" wrapText="1"/>
      <protection locked="0"/>
    </xf>
    <xf numFmtId="0" fontId="0" fillId="0" borderId="1" xfId="0" applyBorder="1" applyAlignment="1" applyProtection="1">
      <alignment horizontal="center" vertical="center"/>
      <protection locked="0"/>
    </xf>
    <xf numFmtId="0" fontId="53" fillId="12" borderId="1" xfId="0" applyFont="1" applyFill="1" applyBorder="1" applyAlignment="1" applyProtection="1">
      <alignment horizontal="center" vertical="center"/>
    </xf>
    <xf numFmtId="166" fontId="53" fillId="12" borderId="1" xfId="3" applyNumberFormat="1" applyFont="1" applyFill="1" applyBorder="1" applyAlignment="1" applyProtection="1">
      <alignment horizontal="center" vertical="center"/>
    </xf>
    <xf numFmtId="10" fontId="59" fillId="13" borderId="10" xfId="3" applyNumberFormat="1" applyFont="1" applyFill="1" applyBorder="1" applyAlignment="1" applyProtection="1">
      <alignment vertical="center"/>
    </xf>
    <xf numFmtId="0" fontId="7" fillId="0" borderId="0" xfId="0" applyFont="1" applyAlignment="1" applyProtection="1">
      <alignment vertical="center"/>
      <protection locked="0"/>
    </xf>
    <xf numFmtId="10" fontId="0" fillId="0" borderId="1" xfId="3" applyNumberFormat="1" applyFont="1" applyFill="1" applyBorder="1" applyAlignment="1" applyProtection="1">
      <alignment horizontal="center" vertical="center"/>
    </xf>
    <xf numFmtId="0" fontId="39" fillId="0" borderId="0" xfId="0" applyFont="1" applyAlignment="1">
      <alignment vertical="center"/>
    </xf>
    <xf numFmtId="0" fontId="11" fillId="6" borderId="13" xfId="0" applyFont="1" applyFill="1" applyBorder="1" applyAlignment="1" applyProtection="1">
      <alignment horizontal="right" vertical="center"/>
    </xf>
    <xf numFmtId="0" fontId="11" fillId="6" borderId="14" xfId="0" applyFont="1" applyFill="1" applyBorder="1" applyAlignment="1" applyProtection="1">
      <alignment horizontal="right" vertical="center"/>
    </xf>
    <xf numFmtId="0" fontId="0" fillId="0" borderId="0" xfId="0" applyProtection="1">
      <protection locked="0"/>
    </xf>
    <xf numFmtId="0" fontId="31" fillId="0" borderId="0" xfId="0" applyFont="1" applyBorder="1" applyAlignment="1" applyProtection="1">
      <alignment horizontal="center" vertical="center"/>
      <protection locked="0"/>
    </xf>
    <xf numFmtId="0" fontId="31" fillId="0" borderId="15" xfId="0" applyFont="1" applyBorder="1" applyAlignment="1" applyProtection="1">
      <alignment horizontal="center" vertical="center"/>
      <protection locked="0"/>
    </xf>
    <xf numFmtId="10" fontId="41" fillId="7" borderId="1" xfId="0" applyNumberFormat="1" applyFont="1" applyFill="1" applyBorder="1" applyAlignment="1" applyProtection="1">
      <alignment horizontal="center" vertical="center" wrapText="1"/>
    </xf>
    <xf numFmtId="0" fontId="40" fillId="7" borderId="1" xfId="0" applyFont="1" applyFill="1" applyBorder="1" applyAlignment="1" applyProtection="1">
      <alignment horizontal="center" vertical="center" wrapText="1"/>
    </xf>
    <xf numFmtId="0" fontId="40" fillId="0" borderId="1" xfId="0" applyFont="1" applyBorder="1" applyAlignment="1" applyProtection="1">
      <alignment horizontal="center" vertical="center" wrapText="1"/>
      <protection locked="0"/>
    </xf>
    <xf numFmtId="10" fontId="42" fillId="0" borderId="1" xfId="0" applyNumberFormat="1" applyFont="1" applyBorder="1" applyAlignment="1" applyProtection="1">
      <alignment horizontal="left" vertical="top" wrapText="1"/>
      <protection locked="0"/>
    </xf>
    <xf numFmtId="10" fontId="43" fillId="0" borderId="1" xfId="0" applyNumberFormat="1" applyFont="1" applyBorder="1" applyAlignment="1" applyProtection="1">
      <alignment horizontal="left" vertical="center" wrapText="1"/>
      <protection locked="0"/>
    </xf>
    <xf numFmtId="0" fontId="44" fillId="14" borderId="1" xfId="0" applyFont="1" applyFill="1" applyBorder="1" applyAlignment="1" applyProtection="1">
      <alignment horizontal="center" vertical="center" wrapText="1"/>
    </xf>
    <xf numFmtId="10" fontId="45" fillId="14" borderId="1" xfId="0" applyNumberFormat="1" applyFont="1" applyFill="1" applyBorder="1" applyAlignment="1" applyProtection="1">
      <alignment horizontal="center" vertical="center" wrapText="1"/>
    </xf>
    <xf numFmtId="10" fontId="41" fillId="0" borderId="16" xfId="0" applyNumberFormat="1" applyFont="1" applyBorder="1" applyAlignment="1" applyProtection="1">
      <alignment horizontal="center" vertical="center" wrapText="1"/>
    </xf>
    <xf numFmtId="0" fontId="0" fillId="0" borderId="0" xfId="0" applyAlignment="1" applyProtection="1">
      <alignment vertical="center"/>
    </xf>
    <xf numFmtId="0" fontId="31" fillId="15" borderId="1" xfId="0" applyFont="1" applyFill="1" applyBorder="1" applyAlignment="1" applyProtection="1">
      <alignment horizontal="center" vertical="center" wrapText="1"/>
    </xf>
    <xf numFmtId="10" fontId="48" fillId="0" borderId="16" xfId="0" applyNumberFormat="1" applyFont="1" applyFill="1" applyBorder="1" applyAlignment="1" applyProtection="1">
      <alignment vertical="center"/>
    </xf>
    <xf numFmtId="0" fontId="0" fillId="0" borderId="17" xfId="0" applyFill="1" applyBorder="1" applyAlignment="1" applyProtection="1">
      <alignment vertical="center"/>
    </xf>
    <xf numFmtId="0" fontId="0" fillId="0" borderId="0" xfId="0" applyAlignment="1" applyProtection="1">
      <alignment horizontal="center" vertical="center"/>
      <protection locked="0"/>
    </xf>
    <xf numFmtId="0" fontId="57" fillId="11" borderId="41" xfId="0" applyFont="1" applyFill="1" applyBorder="1" applyAlignment="1" applyProtection="1">
      <alignment horizontal="center" vertical="center" wrapText="1"/>
    </xf>
    <xf numFmtId="0" fontId="57" fillId="11" borderId="42" xfId="0" applyFont="1" applyFill="1" applyBorder="1" applyAlignment="1" applyProtection="1">
      <alignment horizontal="center" vertical="center" wrapText="1"/>
    </xf>
    <xf numFmtId="0" fontId="0" fillId="16" borderId="4" xfId="0" applyFill="1" applyBorder="1" applyAlignment="1" applyProtection="1">
      <alignment horizontal="center" vertical="center"/>
      <protection locked="0"/>
    </xf>
    <xf numFmtId="0" fontId="0" fillId="12" borderId="4" xfId="0" applyFill="1" applyBorder="1" applyAlignment="1" applyProtection="1">
      <alignment horizontal="center" vertical="center"/>
      <protection locked="0"/>
    </xf>
    <xf numFmtId="10" fontId="0" fillId="0" borderId="4" xfId="3" applyNumberFormat="1" applyFont="1" applyFill="1" applyBorder="1" applyAlignment="1" applyProtection="1">
      <alignment horizontal="center" vertical="center"/>
    </xf>
    <xf numFmtId="0" fontId="0" fillId="16" borderId="1" xfId="0" applyFill="1" applyBorder="1" applyAlignment="1" applyProtection="1">
      <alignment horizontal="center" vertical="center"/>
      <protection locked="0"/>
    </xf>
    <xf numFmtId="0" fontId="0" fillId="12" borderId="1" xfId="0" applyFill="1" applyBorder="1" applyAlignment="1" applyProtection="1">
      <alignment horizontal="center" vertical="center"/>
      <protection locked="0"/>
    </xf>
    <xf numFmtId="0" fontId="0" fillId="0" borderId="11" xfId="0" applyBorder="1" applyAlignment="1" applyProtection="1">
      <alignment vertical="center" wrapText="1"/>
      <protection locked="0"/>
    </xf>
    <xf numFmtId="0" fontId="0" fillId="16" borderId="11" xfId="0" applyFill="1" applyBorder="1" applyAlignment="1" applyProtection="1">
      <alignment horizontal="center" vertical="center"/>
      <protection locked="0"/>
    </xf>
    <xf numFmtId="0" fontId="0" fillId="12" borderId="11" xfId="0" applyFill="1" applyBorder="1" applyAlignment="1" applyProtection="1">
      <alignment horizontal="center" vertical="center"/>
      <protection locked="0"/>
    </xf>
    <xf numFmtId="0" fontId="60" fillId="11" borderId="1" xfId="0" applyFont="1" applyFill="1" applyBorder="1" applyAlignment="1" applyProtection="1">
      <alignment horizontal="center" vertical="center" wrapText="1"/>
    </xf>
    <xf numFmtId="0" fontId="30" fillId="0" borderId="1" xfId="0" applyFont="1" applyBorder="1" applyAlignment="1" applyProtection="1">
      <alignment vertical="center"/>
      <protection locked="0"/>
    </xf>
    <xf numFmtId="10" fontId="0" fillId="0" borderId="1" xfId="3" applyNumberFormat="1" applyFont="1" applyBorder="1" applyAlignment="1" applyProtection="1">
      <alignment horizontal="center" vertical="center"/>
      <protection locked="0"/>
    </xf>
    <xf numFmtId="0" fontId="24" fillId="0" borderId="1" xfId="0" applyFont="1" applyFill="1" applyBorder="1" applyAlignment="1" applyProtection="1">
      <alignment horizontal="center" vertical="center" wrapText="1"/>
      <protection locked="0"/>
    </xf>
    <xf numFmtId="0" fontId="31" fillId="11" borderId="1" xfId="0" applyFont="1" applyFill="1" applyBorder="1" applyAlignment="1" applyProtection="1">
      <alignment horizontal="center" vertical="center" wrapText="1"/>
    </xf>
    <xf numFmtId="10" fontId="31" fillId="11" borderId="1" xfId="0" applyNumberFormat="1" applyFont="1" applyFill="1" applyBorder="1" applyAlignment="1" applyProtection="1">
      <alignment horizontal="center" vertical="center" wrapText="1"/>
    </xf>
    <xf numFmtId="0" fontId="49" fillId="0" borderId="0" xfId="0" applyFont="1" applyAlignment="1" applyProtection="1">
      <alignment vertical="center"/>
      <protection locked="0"/>
    </xf>
    <xf numFmtId="0" fontId="30" fillId="17" borderId="1" xfId="0" applyFont="1" applyFill="1" applyBorder="1" applyAlignment="1" applyProtection="1">
      <alignment vertical="center"/>
      <protection locked="0"/>
    </xf>
    <xf numFmtId="10" fontId="30" fillId="17" borderId="1" xfId="0" applyNumberFormat="1" applyFont="1" applyFill="1" applyBorder="1" applyAlignment="1" applyProtection="1">
      <alignment horizontal="center" vertical="center"/>
      <protection locked="0"/>
    </xf>
    <xf numFmtId="10" fontId="0" fillId="0" borderId="0" xfId="0" applyNumberFormat="1" applyAlignment="1" applyProtection="1">
      <alignment horizontal="center" vertical="center"/>
      <protection locked="0"/>
    </xf>
    <xf numFmtId="10" fontId="24" fillId="0" borderId="1" xfId="0" applyNumberFormat="1" applyFont="1" applyBorder="1" applyAlignment="1" applyProtection="1">
      <alignment horizontal="center" vertical="center"/>
      <protection locked="0"/>
    </xf>
    <xf numFmtId="10" fontId="0" fillId="0" borderId="0" xfId="3" applyNumberFormat="1" applyFont="1" applyAlignment="1" applyProtection="1">
      <alignment vertical="center"/>
      <protection locked="0"/>
    </xf>
    <xf numFmtId="0" fontId="7" fillId="0" borderId="0" xfId="0" applyFont="1" applyBorder="1" applyAlignment="1">
      <alignment horizontal="left" vertical="center" wrapText="1" shrinkToFit="1"/>
    </xf>
    <xf numFmtId="0" fontId="11" fillId="0" borderId="0" xfId="0" applyFont="1" applyBorder="1" applyAlignment="1">
      <alignment horizontal="center" vertical="center" wrapText="1" shrinkToFit="1"/>
    </xf>
    <xf numFmtId="0" fontId="9" fillId="0" borderId="0" xfId="0" applyFont="1" applyFill="1" applyBorder="1" applyAlignment="1">
      <alignment horizontal="left" vertical="center"/>
    </xf>
    <xf numFmtId="0" fontId="7" fillId="0" borderId="0" xfId="0" applyFont="1" applyFill="1" applyAlignment="1">
      <alignment vertical="center"/>
    </xf>
    <xf numFmtId="0" fontId="7" fillId="0" borderId="0" xfId="0" applyFont="1" applyAlignment="1">
      <alignment horizontal="left" vertical="center"/>
    </xf>
    <xf numFmtId="0" fontId="7" fillId="0" borderId="1" xfId="0" applyFont="1" applyBorder="1" applyAlignment="1">
      <alignment horizontal="right" vertical="center" wrapText="1" shrinkToFit="1"/>
    </xf>
    <xf numFmtId="0" fontId="11" fillId="0" borderId="0" xfId="0" applyFont="1" applyBorder="1" applyAlignment="1">
      <alignment horizontal="center" vertical="center"/>
    </xf>
    <xf numFmtId="0" fontId="25" fillId="0" borderId="0" xfId="1" applyFont="1" applyBorder="1" applyAlignment="1" applyProtection="1">
      <alignment vertical="center"/>
    </xf>
    <xf numFmtId="0" fontId="0" fillId="0" borderId="0" xfId="0" applyAlignment="1" applyProtection="1">
      <alignment horizontal="center" vertical="center"/>
    </xf>
    <xf numFmtId="0" fontId="7" fillId="0" borderId="1" xfId="0" applyFont="1" applyBorder="1" applyAlignment="1">
      <alignment horizontal="left" vertical="center" wrapText="1" shrinkToFit="1"/>
    </xf>
    <xf numFmtId="16" fontId="7" fillId="0" borderId="1" xfId="0" applyNumberFormat="1" applyFont="1" applyBorder="1" applyAlignment="1">
      <alignment vertical="center" wrapText="1" shrinkToFit="1"/>
    </xf>
    <xf numFmtId="167" fontId="7" fillId="0" borderId="1" xfId="0" applyNumberFormat="1" applyFont="1" applyBorder="1" applyAlignment="1">
      <alignment horizontal="center" vertical="center" wrapText="1" shrinkToFit="1"/>
    </xf>
    <xf numFmtId="0" fontId="12" fillId="0" borderId="1" xfId="1" applyBorder="1" applyAlignment="1" applyProtection="1">
      <alignment vertical="center" wrapText="1" shrinkToFit="1"/>
    </xf>
    <xf numFmtId="0" fontId="7" fillId="0" borderId="1" xfId="0" applyFont="1" applyBorder="1" applyAlignment="1">
      <alignment horizontal="center" vertical="center" wrapText="1" shrinkToFit="1"/>
    </xf>
    <xf numFmtId="0" fontId="9" fillId="2" borderId="4" xfId="0" applyFont="1" applyFill="1" applyBorder="1" applyAlignment="1">
      <alignment horizontal="center" vertical="center" wrapText="1"/>
    </xf>
    <xf numFmtId="0" fontId="12" fillId="5" borderId="0" xfId="1" applyFill="1" applyBorder="1" applyAlignment="1" applyProtection="1">
      <alignment horizontal="center" vertical="center"/>
    </xf>
    <xf numFmtId="0" fontId="24" fillId="0" borderId="1" xfId="0" applyFont="1" applyBorder="1" applyAlignment="1" applyProtection="1">
      <alignment vertical="center" wrapText="1"/>
      <protection locked="0"/>
    </xf>
    <xf numFmtId="0" fontId="57" fillId="11" borderId="1" xfId="0" applyFont="1" applyFill="1" applyBorder="1" applyAlignment="1" applyProtection="1">
      <alignment horizontal="center" vertical="center" wrapText="1"/>
    </xf>
    <xf numFmtId="0" fontId="60" fillId="11" borderId="1" xfId="0" applyFont="1" applyFill="1" applyBorder="1" applyAlignment="1" applyProtection="1">
      <alignment horizontal="center" vertical="center" wrapText="1"/>
    </xf>
    <xf numFmtId="0" fontId="24" fillId="0" borderId="0" xfId="0" applyFont="1" applyAlignment="1" applyProtection="1">
      <alignment vertical="center"/>
      <protection locked="0"/>
    </xf>
    <xf numFmtId="0" fontId="57" fillId="11" borderId="43" xfId="0" applyFont="1" applyFill="1" applyBorder="1" applyAlignment="1" applyProtection="1">
      <alignment horizontal="center" vertical="center" wrapText="1"/>
    </xf>
    <xf numFmtId="10" fontId="7" fillId="0" borderId="0" xfId="3" applyNumberFormat="1" applyFont="1" applyAlignment="1">
      <alignment vertical="center"/>
    </xf>
    <xf numFmtId="165" fontId="2" fillId="0" borderId="0" xfId="2" applyFont="1" applyAlignment="1">
      <alignment vertical="center"/>
    </xf>
    <xf numFmtId="0" fontId="7" fillId="0" borderId="11" xfId="0" applyFont="1" applyBorder="1" applyAlignment="1">
      <alignment vertical="center" wrapText="1"/>
    </xf>
    <xf numFmtId="0" fontId="50" fillId="0" borderId="0" xfId="1" applyFont="1" applyAlignment="1" applyProtection="1">
      <alignment horizontal="center" vertical="center"/>
      <protection locked="0"/>
    </xf>
    <xf numFmtId="0" fontId="57" fillId="11" borderId="3" xfId="0" applyFont="1" applyFill="1" applyBorder="1" applyAlignment="1" applyProtection="1">
      <alignment horizontal="center" vertical="center" wrapText="1"/>
    </xf>
    <xf numFmtId="10" fontId="0" fillId="0" borderId="0" xfId="3" applyNumberFormat="1" applyFont="1" applyBorder="1" applyAlignment="1" applyProtection="1">
      <alignment horizontal="center" vertical="center"/>
      <protection locked="0"/>
    </xf>
    <xf numFmtId="0" fontId="57" fillId="11" borderId="44" xfId="0" applyFont="1" applyFill="1" applyBorder="1" applyAlignment="1" applyProtection="1">
      <alignment horizontal="center" vertical="center" wrapText="1"/>
    </xf>
    <xf numFmtId="0" fontId="57" fillId="0" borderId="0" xfId="0" applyFont="1" applyFill="1" applyBorder="1" applyAlignment="1" applyProtection="1">
      <alignment horizontal="center" vertical="center" wrapText="1"/>
    </xf>
    <xf numFmtId="0" fontId="57" fillId="11" borderId="7" xfId="0" applyFont="1" applyFill="1" applyBorder="1" applyAlignment="1" applyProtection="1">
      <alignment horizontal="center" vertical="center" wrapText="1"/>
    </xf>
    <xf numFmtId="0" fontId="0" fillId="0" borderId="45" xfId="0" applyBorder="1" applyAlignment="1" applyProtection="1">
      <alignment vertical="center"/>
      <protection locked="0"/>
    </xf>
    <xf numFmtId="0" fontId="0" fillId="0" borderId="0" xfId="0" applyAlignment="1">
      <alignment vertical="center" wrapText="1"/>
    </xf>
    <xf numFmtId="10" fontId="0" fillId="5" borderId="1" xfId="3" applyNumberFormat="1" applyFont="1" applyFill="1" applyBorder="1" applyAlignment="1">
      <alignment vertical="center" wrapText="1"/>
    </xf>
    <xf numFmtId="10" fontId="24" fillId="5" borderId="1" xfId="3" applyNumberFormat="1" applyFont="1" applyFill="1" applyBorder="1" applyAlignment="1">
      <alignment vertical="center" wrapText="1"/>
    </xf>
    <xf numFmtId="0" fontId="30" fillId="22" borderId="1" xfId="0" applyFont="1" applyFill="1" applyBorder="1" applyAlignment="1">
      <alignment horizontal="center" vertical="center" wrapText="1"/>
    </xf>
    <xf numFmtId="0" fontId="24" fillId="0" borderId="1" xfId="0" applyFont="1" applyBorder="1" applyAlignment="1">
      <alignment vertical="center" wrapText="1"/>
    </xf>
    <xf numFmtId="10" fontId="0" fillId="5" borderId="1" xfId="3" applyNumberFormat="1" applyFont="1" applyFill="1" applyBorder="1" applyAlignment="1">
      <alignment horizontal="center" vertical="center" wrapText="1"/>
    </xf>
    <xf numFmtId="10" fontId="24" fillId="5" borderId="1" xfId="3" applyNumberFormat="1" applyFont="1" applyFill="1" applyBorder="1" applyAlignment="1">
      <alignment horizontal="center" vertical="center" wrapText="1"/>
    </xf>
    <xf numFmtId="10" fontId="24" fillId="0" borderId="1" xfId="3" applyNumberFormat="1" applyFont="1" applyBorder="1" applyAlignment="1">
      <alignment horizontal="center" vertical="center" wrapText="1"/>
    </xf>
    <xf numFmtId="168" fontId="24" fillId="0" borderId="1" xfId="0" applyNumberFormat="1" applyFont="1" applyBorder="1" applyAlignment="1">
      <alignment vertical="center" wrapText="1"/>
    </xf>
    <xf numFmtId="15" fontId="0" fillId="0" borderId="1" xfId="0" applyNumberFormat="1" applyBorder="1" applyAlignment="1">
      <alignment horizontal="center" vertical="center" wrapText="1"/>
    </xf>
    <xf numFmtId="10" fontId="0" fillId="5" borderId="1" xfId="0" applyNumberFormat="1" applyFill="1" applyBorder="1" applyAlignment="1">
      <alignment horizontal="center" vertical="center" wrapText="1"/>
    </xf>
    <xf numFmtId="9" fontId="0" fillId="5" borderId="1" xfId="0" applyNumberFormat="1" applyFill="1" applyBorder="1" applyAlignment="1">
      <alignment horizontal="center" vertical="center" wrapText="1"/>
    </xf>
    <xf numFmtId="10" fontId="24" fillId="0" borderId="1" xfId="0" applyNumberFormat="1" applyFont="1" applyBorder="1" applyAlignment="1">
      <alignment horizontal="center" vertical="center" wrapText="1"/>
    </xf>
    <xf numFmtId="0" fontId="0" fillId="0" borderId="1" xfId="0" applyBorder="1" applyAlignment="1">
      <alignment vertical="center" wrapText="1"/>
    </xf>
    <xf numFmtId="0" fontId="24" fillId="0" borderId="1" xfId="4" applyFont="1" applyBorder="1" applyAlignment="1">
      <alignment vertical="center" wrapText="1"/>
    </xf>
    <xf numFmtId="0" fontId="24" fillId="0" borderId="1" xfId="0" applyNumberFormat="1" applyFont="1" applyBorder="1" applyAlignment="1">
      <alignment vertical="center" wrapText="1"/>
    </xf>
    <xf numFmtId="0" fontId="24" fillId="0" borderId="1" xfId="0" applyFont="1" applyBorder="1" applyAlignment="1">
      <alignment horizontal="center" vertical="center" wrapText="1"/>
    </xf>
    <xf numFmtId="0" fontId="44" fillId="0" borderId="0" xfId="0" applyFont="1" applyFill="1" applyBorder="1" applyAlignment="1">
      <alignment horizontal="right" vertical="center" wrapText="1"/>
    </xf>
    <xf numFmtId="0" fontId="44" fillId="0" borderId="0" xfId="0" applyFont="1" applyFill="1" applyBorder="1" applyAlignment="1">
      <alignment horizontal="left" vertical="center" wrapText="1"/>
    </xf>
    <xf numFmtId="0" fontId="0" fillId="0" borderId="0" xfId="0" applyFill="1" applyBorder="1" applyAlignment="1">
      <alignment vertical="center" wrapText="1"/>
    </xf>
    <xf numFmtId="0" fontId="0" fillId="0" borderId="0" xfId="0" applyAlignment="1">
      <alignment horizontal="center" vertical="center" wrapText="1"/>
    </xf>
    <xf numFmtId="15" fontId="0" fillId="0" borderId="0" xfId="0" applyNumberFormat="1" applyAlignment="1">
      <alignment horizontal="center" vertical="center" wrapText="1"/>
    </xf>
    <xf numFmtId="165" fontId="24" fillId="0" borderId="0" xfId="2" applyFont="1" applyAlignment="1">
      <alignment horizontal="center" vertical="center" wrapText="1"/>
    </xf>
    <xf numFmtId="9" fontId="0" fillId="0" borderId="0" xfId="0" applyNumberFormat="1" applyAlignment="1">
      <alignment horizontal="center" vertical="center" wrapText="1"/>
    </xf>
    <xf numFmtId="164" fontId="0" fillId="0" borderId="0" xfId="0" applyNumberFormat="1" applyAlignment="1">
      <alignment horizontal="center" vertical="center" wrapText="1"/>
    </xf>
    <xf numFmtId="10" fontId="0" fillId="0" borderId="0" xfId="0" applyNumberFormat="1" applyAlignment="1">
      <alignment horizontal="center" vertical="center" wrapText="1"/>
    </xf>
    <xf numFmtId="0" fontId="0" fillId="0" borderId="0" xfId="0" applyAlignment="1" applyProtection="1">
      <alignment vertical="center" wrapText="1"/>
      <protection locked="0"/>
    </xf>
    <xf numFmtId="0" fontId="24" fillId="0" borderId="0" xfId="5" applyAlignment="1">
      <alignment vertical="center" wrapText="1"/>
    </xf>
    <xf numFmtId="10" fontId="24" fillId="0" borderId="0" xfId="5" applyNumberFormat="1" applyAlignment="1">
      <alignment vertical="center" wrapText="1"/>
    </xf>
    <xf numFmtId="0" fontId="30" fillId="21" borderId="24" xfId="5" applyFont="1" applyFill="1" applyBorder="1" applyAlignment="1">
      <alignment vertical="center" wrapText="1"/>
    </xf>
    <xf numFmtId="0" fontId="30" fillId="21" borderId="47" xfId="5" applyFont="1" applyFill="1" applyBorder="1" applyAlignment="1">
      <alignment vertical="center" wrapText="1"/>
    </xf>
    <xf numFmtId="0" fontId="30" fillId="21" borderId="48" xfId="5" applyFont="1" applyFill="1" applyBorder="1" applyAlignment="1">
      <alignment horizontal="center" vertical="center" wrapText="1"/>
    </xf>
    <xf numFmtId="0" fontId="30" fillId="21" borderId="49" xfId="5" applyFont="1" applyFill="1" applyBorder="1" applyAlignment="1">
      <alignment horizontal="center" vertical="center" wrapText="1"/>
    </xf>
    <xf numFmtId="0" fontId="30" fillId="23" borderId="50" xfId="5" applyFont="1" applyFill="1" applyBorder="1" applyAlignment="1">
      <alignment horizontal="right" vertical="center" wrapText="1"/>
    </xf>
    <xf numFmtId="10" fontId="24" fillId="0" borderId="4" xfId="6" applyNumberFormat="1" applyFont="1" applyFill="1" applyBorder="1" applyAlignment="1" applyProtection="1">
      <alignment horizontal="center" vertical="center" wrapText="1"/>
      <protection locked="0"/>
    </xf>
    <xf numFmtId="10" fontId="0" fillId="0" borderId="36" xfId="6" applyNumberFormat="1" applyFont="1" applyBorder="1" applyAlignment="1" applyProtection="1">
      <alignment horizontal="center" vertical="center" wrapText="1"/>
      <protection locked="0"/>
    </xf>
    <xf numFmtId="0" fontId="30" fillId="24" borderId="0" xfId="5" applyFont="1" applyFill="1" applyBorder="1" applyAlignment="1">
      <alignment horizontal="right" vertical="center" wrapText="1"/>
    </xf>
    <xf numFmtId="10" fontId="24" fillId="0" borderId="1" xfId="6" applyNumberFormat="1" applyFont="1" applyFill="1" applyBorder="1" applyAlignment="1" applyProtection="1">
      <alignment horizontal="center" vertical="center" wrapText="1"/>
      <protection locked="0"/>
    </xf>
    <xf numFmtId="10" fontId="0" fillId="0" borderId="39" xfId="6" applyNumberFormat="1" applyFont="1" applyBorder="1" applyAlignment="1" applyProtection="1">
      <alignment horizontal="center" vertical="center" wrapText="1"/>
      <protection locked="0"/>
    </xf>
    <xf numFmtId="0" fontId="67" fillId="25" borderId="15" xfId="5" applyFont="1" applyFill="1" applyBorder="1" applyAlignment="1">
      <alignment horizontal="right" vertical="center" wrapText="1"/>
    </xf>
    <xf numFmtId="10" fontId="24" fillId="0" borderId="11" xfId="6" applyNumberFormat="1" applyFont="1" applyFill="1" applyBorder="1" applyAlignment="1" applyProtection="1">
      <alignment horizontal="center" vertical="center" wrapText="1"/>
      <protection locked="0"/>
    </xf>
    <xf numFmtId="10" fontId="0" fillId="0" borderId="51" xfId="6" applyNumberFormat="1" applyFont="1" applyBorder="1" applyAlignment="1" applyProtection="1">
      <alignment horizontal="center" vertical="center" wrapText="1"/>
      <protection locked="0"/>
    </xf>
    <xf numFmtId="0" fontId="30" fillId="26" borderId="3" xfId="5" applyFont="1" applyFill="1" applyBorder="1" applyAlignment="1">
      <alignment horizontal="right" vertical="center" wrapText="1"/>
    </xf>
    <xf numFmtId="10" fontId="30" fillId="26" borderId="1" xfId="5" applyNumberFormat="1" applyFont="1" applyFill="1" applyBorder="1" applyAlignment="1" applyProtection="1">
      <alignment horizontal="center" vertical="center" wrapText="1"/>
      <protection locked="0"/>
    </xf>
    <xf numFmtId="10" fontId="30" fillId="26" borderId="1" xfId="6" applyNumberFormat="1" applyFont="1" applyFill="1" applyBorder="1" applyAlignment="1" applyProtection="1">
      <alignment horizontal="center" vertical="center" wrapText="1"/>
      <protection locked="0"/>
    </xf>
    <xf numFmtId="0" fontId="30" fillId="27" borderId="3" xfId="5" applyFont="1" applyFill="1" applyBorder="1" applyAlignment="1">
      <alignment horizontal="right" vertical="center" wrapText="1"/>
    </xf>
    <xf numFmtId="10" fontId="30" fillId="27" borderId="1" xfId="5" applyNumberFormat="1" applyFont="1" applyFill="1" applyBorder="1" applyAlignment="1">
      <alignment horizontal="center" vertical="center" wrapText="1"/>
    </xf>
    <xf numFmtId="10" fontId="24" fillId="0" borderId="0" xfId="5" applyNumberFormat="1" applyAlignment="1">
      <alignment horizontal="center" vertical="center" wrapText="1"/>
    </xf>
    <xf numFmtId="0" fontId="24" fillId="0" borderId="0" xfId="5" applyFont="1" applyBorder="1" applyAlignment="1">
      <alignment vertical="center" wrapText="1"/>
    </xf>
    <xf numFmtId="0" fontId="24" fillId="0" borderId="0" xfId="5" applyBorder="1" applyAlignment="1">
      <alignment vertical="center" wrapText="1"/>
    </xf>
    <xf numFmtId="0" fontId="30" fillId="28" borderId="0" xfId="5" applyFont="1" applyFill="1" applyBorder="1" applyAlignment="1">
      <alignment horizontal="right" vertical="center" wrapText="1"/>
    </xf>
    <xf numFmtId="0" fontId="67" fillId="29" borderId="15" xfId="5" applyFont="1" applyFill="1" applyBorder="1" applyAlignment="1">
      <alignment horizontal="right" vertical="center" wrapText="1"/>
    </xf>
    <xf numFmtId="0" fontId="12" fillId="26" borderId="1" xfId="1" applyFill="1" applyBorder="1" applyAlignment="1" applyProtection="1">
      <alignment vertical="center"/>
      <protection locked="0"/>
    </xf>
    <xf numFmtId="0" fontId="30" fillId="26" borderId="1" xfId="0" applyFont="1" applyFill="1" applyBorder="1" applyAlignment="1" applyProtection="1">
      <alignment vertical="center" wrapText="1"/>
      <protection locked="0"/>
    </xf>
    <xf numFmtId="0" fontId="30" fillId="26" borderId="1" xfId="0" applyFont="1" applyFill="1" applyBorder="1" applyAlignment="1" applyProtection="1">
      <alignment vertical="center"/>
      <protection locked="0"/>
    </xf>
    <xf numFmtId="0" fontId="30" fillId="26" borderId="1" xfId="0" applyFont="1" applyFill="1" applyBorder="1" applyAlignment="1" applyProtection="1">
      <alignment horizontal="center" vertical="center" wrapText="1"/>
      <protection locked="0"/>
    </xf>
    <xf numFmtId="0" fontId="30" fillId="26" borderId="1" xfId="0" applyFont="1" applyFill="1" applyBorder="1" applyAlignment="1" applyProtection="1">
      <alignment horizontal="left" vertical="center" wrapText="1"/>
      <protection locked="0"/>
    </xf>
    <xf numFmtId="0" fontId="57" fillId="11" borderId="11" xfId="0" applyFont="1" applyFill="1" applyBorder="1" applyAlignment="1" applyProtection="1">
      <alignment horizontal="center" vertical="center" wrapText="1"/>
    </xf>
    <xf numFmtId="0" fontId="30" fillId="9" borderId="0" xfId="0" applyFont="1" applyFill="1" applyBorder="1" applyAlignment="1" applyProtection="1">
      <alignment vertical="center"/>
      <protection locked="0"/>
    </xf>
    <xf numFmtId="10" fontId="24" fillId="9" borderId="0" xfId="0" applyNumberFormat="1" applyFont="1" applyFill="1" applyBorder="1" applyAlignment="1" applyProtection="1">
      <alignment horizontal="center" vertical="center"/>
      <protection locked="0"/>
    </xf>
    <xf numFmtId="0" fontId="0" fillId="11" borderId="0" xfId="0" applyFill="1" applyAlignment="1" applyProtection="1">
      <alignment vertical="center"/>
      <protection locked="0"/>
    </xf>
    <xf numFmtId="0" fontId="58" fillId="11" borderId="0" xfId="0" applyFont="1" applyFill="1" applyAlignment="1" applyProtection="1">
      <alignment horizontal="center" vertical="center"/>
      <protection locked="0"/>
    </xf>
    <xf numFmtId="9" fontId="0" fillId="0" borderId="1" xfId="3" applyFont="1" applyBorder="1" applyAlignment="1" applyProtection="1">
      <alignment horizontal="center" vertical="center"/>
      <protection locked="0"/>
    </xf>
    <xf numFmtId="2" fontId="0" fillId="0" borderId="1" xfId="3" applyNumberFormat="1" applyFont="1" applyBorder="1" applyAlignment="1" applyProtection="1">
      <alignment horizontal="center" vertical="center"/>
      <protection locked="0"/>
    </xf>
    <xf numFmtId="2" fontId="30" fillId="17" borderId="1" xfId="0" applyNumberFormat="1" applyFont="1" applyFill="1" applyBorder="1" applyAlignment="1" applyProtection="1">
      <alignment horizontal="center" vertical="center"/>
      <protection locked="0"/>
    </xf>
    <xf numFmtId="9" fontId="30" fillId="17" borderId="1" xfId="3" applyFont="1" applyFill="1" applyBorder="1" applyAlignment="1" applyProtection="1">
      <alignment horizontal="center" vertical="center"/>
      <protection locked="0"/>
    </xf>
    <xf numFmtId="0" fontId="30" fillId="0" borderId="1" xfId="0" applyFont="1" applyBorder="1" applyAlignment="1" applyProtection="1">
      <alignment horizontal="center" vertical="center"/>
      <protection locked="0"/>
    </xf>
    <xf numFmtId="9" fontId="30" fillId="0" borderId="1" xfId="3" applyFont="1" applyBorder="1" applyAlignment="1" applyProtection="1">
      <alignment horizontal="center" vertical="center"/>
      <protection locked="0"/>
    </xf>
    <xf numFmtId="0" fontId="30" fillId="17" borderId="1" xfId="0" applyFont="1" applyFill="1" applyBorder="1" applyAlignment="1" applyProtection="1">
      <alignment horizontal="center" vertical="center"/>
      <protection locked="0"/>
    </xf>
    <xf numFmtId="9" fontId="0" fillId="0" borderId="0" xfId="3" applyFont="1" applyFill="1" applyAlignment="1" applyProtection="1">
      <alignment vertical="center"/>
      <protection locked="0"/>
    </xf>
    <xf numFmtId="10" fontId="0" fillId="11" borderId="4" xfId="3" applyNumberFormat="1" applyFont="1" applyFill="1" applyBorder="1" applyAlignment="1" applyProtection="1">
      <alignment horizontal="center" vertical="center"/>
    </xf>
    <xf numFmtId="0" fontId="32" fillId="5" borderId="0" xfId="1" applyFont="1" applyFill="1" applyBorder="1" applyAlignment="1" applyProtection="1">
      <alignment horizontal="left" vertical="center"/>
    </xf>
    <xf numFmtId="0" fontId="4" fillId="0" borderId="0" xfId="0" applyFont="1" applyFill="1" applyBorder="1" applyAlignment="1">
      <alignment horizontal="center" vertical="center"/>
    </xf>
    <xf numFmtId="0" fontId="11" fillId="6" borderId="4" xfId="0" applyFont="1" applyFill="1" applyBorder="1" applyAlignment="1">
      <alignment horizontal="center" vertical="center"/>
    </xf>
    <xf numFmtId="0" fontId="28" fillId="0" borderId="6" xfId="0" applyFont="1" applyBorder="1" applyAlignment="1">
      <alignment horizontal="center" vertical="center"/>
    </xf>
    <xf numFmtId="0" fontId="28" fillId="0" borderId="18" xfId="0" applyFont="1" applyBorder="1" applyAlignment="1">
      <alignment horizontal="center" vertical="center"/>
    </xf>
    <xf numFmtId="0" fontId="28" fillId="0" borderId="5" xfId="0" applyFont="1" applyBorder="1" applyAlignment="1">
      <alignment horizontal="center" vertical="center"/>
    </xf>
    <xf numFmtId="0" fontId="11" fillId="6" borderId="1" xfId="0" applyFont="1" applyFill="1" applyBorder="1" applyAlignment="1">
      <alignment horizontal="center" vertical="center"/>
    </xf>
    <xf numFmtId="0" fontId="11" fillId="6" borderId="3" xfId="0" applyFont="1" applyFill="1" applyBorder="1" applyAlignment="1">
      <alignment horizontal="center" vertical="center"/>
    </xf>
    <xf numFmtId="0" fontId="11" fillId="6" borderId="8" xfId="0" applyFont="1" applyFill="1" applyBorder="1" applyAlignment="1">
      <alignment horizontal="center" vertical="center"/>
    </xf>
    <xf numFmtId="0" fontId="11" fillId="6" borderId="10" xfId="0" applyFont="1" applyFill="1" applyBorder="1" applyAlignment="1">
      <alignment horizontal="center" vertical="center"/>
    </xf>
    <xf numFmtId="0" fontId="61" fillId="0" borderId="8" xfId="0" applyFont="1" applyFill="1" applyBorder="1" applyAlignment="1">
      <alignment horizontal="left" vertical="center" wrapText="1"/>
    </xf>
    <xf numFmtId="0" fontId="61" fillId="0" borderId="10" xfId="0" applyFont="1" applyFill="1" applyBorder="1" applyAlignment="1">
      <alignment horizontal="left" vertical="center" wrapText="1"/>
    </xf>
    <xf numFmtId="0" fontId="9" fillId="2" borderId="0" xfId="0" applyFont="1" applyFill="1" applyBorder="1" applyAlignment="1">
      <alignment horizontal="center" vertical="center"/>
    </xf>
    <xf numFmtId="0" fontId="33" fillId="5" borderId="0" xfId="1" applyFont="1" applyFill="1" applyBorder="1" applyAlignment="1" applyProtection="1">
      <alignment horizontal="left" vertical="center"/>
    </xf>
    <xf numFmtId="0" fontId="12" fillId="5" borderId="0" xfId="1" applyFill="1" applyBorder="1" applyAlignment="1" applyProtection="1">
      <alignment horizontal="left" vertical="center"/>
    </xf>
    <xf numFmtId="167" fontId="61" fillId="0" borderId="8" xfId="0" applyNumberFormat="1" applyFont="1" applyFill="1" applyBorder="1" applyAlignment="1">
      <alignment horizontal="left" vertical="center"/>
    </xf>
    <xf numFmtId="167" fontId="61" fillId="0" borderId="10" xfId="0" applyNumberFormat="1" applyFont="1" applyFill="1" applyBorder="1" applyAlignment="1">
      <alignment horizontal="left" vertical="center"/>
    </xf>
    <xf numFmtId="0" fontId="11" fillId="6" borderId="3" xfId="0" applyFont="1" applyFill="1" applyBorder="1" applyAlignment="1">
      <alignment horizontal="right" vertical="center"/>
    </xf>
    <xf numFmtId="0" fontId="11" fillId="6" borderId="8" xfId="0" applyFont="1" applyFill="1" applyBorder="1" applyAlignment="1">
      <alignment horizontal="right" vertical="center"/>
    </xf>
    <xf numFmtId="0" fontId="11" fillId="0" borderId="8" xfId="0" applyFont="1" applyFill="1" applyBorder="1" applyAlignment="1">
      <alignment horizontal="left" vertical="center"/>
    </xf>
    <xf numFmtId="0" fontId="11" fillId="0" borderId="10" xfId="0" applyFont="1" applyFill="1" applyBorder="1" applyAlignment="1">
      <alignment horizontal="left" vertical="center"/>
    </xf>
    <xf numFmtId="0" fontId="32" fillId="5" borderId="0" xfId="1" applyFont="1" applyFill="1" applyBorder="1" applyAlignment="1" applyProtection="1">
      <alignment horizontal="right" vertical="center"/>
    </xf>
    <xf numFmtId="0" fontId="62" fillId="0" borderId="0" xfId="1" applyFont="1" applyAlignment="1" applyProtection="1">
      <alignment horizontal="center" vertical="center"/>
    </xf>
    <xf numFmtId="0" fontId="0" fillId="0" borderId="1" xfId="0" applyBorder="1"/>
    <xf numFmtId="0" fontId="4" fillId="5" borderId="6" xfId="0" applyFont="1" applyFill="1" applyBorder="1" applyAlignment="1">
      <alignment horizontal="center" vertical="center"/>
    </xf>
    <xf numFmtId="0" fontId="4" fillId="5" borderId="18" xfId="0" applyFont="1" applyFill="1" applyBorder="1" applyAlignment="1">
      <alignment horizontal="center" vertical="center"/>
    </xf>
    <xf numFmtId="0" fontId="4" fillId="5" borderId="5" xfId="0" applyFont="1" applyFill="1" applyBorder="1" applyAlignment="1">
      <alignment horizontal="center" vertical="center"/>
    </xf>
    <xf numFmtId="0" fontId="30" fillId="0" borderId="11" xfId="0" applyFont="1" applyBorder="1" applyAlignment="1">
      <alignment horizontal="center" vertical="center" wrapText="1"/>
    </xf>
    <xf numFmtId="0" fontId="54" fillId="0" borderId="11" xfId="0" applyFont="1" applyBorder="1" applyAlignment="1">
      <alignment horizontal="center" vertical="center" wrapText="1"/>
    </xf>
    <xf numFmtId="0" fontId="28" fillId="0" borderId="11" xfId="0" applyFont="1" applyBorder="1" applyAlignment="1">
      <alignment horizontal="center" vertical="center"/>
    </xf>
    <xf numFmtId="0" fontId="9" fillId="2" borderId="1" xfId="0" applyFont="1" applyFill="1" applyBorder="1" applyAlignment="1">
      <alignment horizontal="left" vertical="center"/>
    </xf>
    <xf numFmtId="0" fontId="9" fillId="2" borderId="3" xfId="0" applyFont="1" applyFill="1" applyBorder="1" applyAlignment="1">
      <alignment horizontal="left" vertical="center"/>
    </xf>
    <xf numFmtId="0" fontId="26" fillId="0" borderId="1" xfId="0" applyFont="1" applyBorder="1" applyAlignment="1">
      <alignment horizontal="left" vertical="center"/>
    </xf>
    <xf numFmtId="0" fontId="25" fillId="0" borderId="3" xfId="1" applyFont="1" applyBorder="1" applyAlignment="1" applyProtection="1">
      <alignment vertical="center"/>
    </xf>
    <xf numFmtId="0" fontId="25" fillId="0" borderId="8" xfId="1" applyFont="1" applyBorder="1" applyAlignment="1" applyProtection="1">
      <alignment vertical="center"/>
    </xf>
    <xf numFmtId="0" fontId="25" fillId="0" borderId="10" xfId="1" applyFont="1" applyBorder="1" applyAlignment="1" applyProtection="1">
      <alignment vertical="center"/>
    </xf>
    <xf numFmtId="0" fontId="0" fillId="0" borderId="18" xfId="0" applyBorder="1" applyAlignment="1">
      <alignment horizontal="center" vertical="center"/>
    </xf>
    <xf numFmtId="0" fontId="0" fillId="0" borderId="5" xfId="0" applyBorder="1" applyAlignment="1">
      <alignment horizontal="center" vertical="center"/>
    </xf>
    <xf numFmtId="0" fontId="30" fillId="0" borderId="6" xfId="0" applyFont="1" applyBorder="1" applyAlignment="1">
      <alignment horizontal="center" vertical="center" wrapText="1"/>
    </xf>
    <xf numFmtId="0" fontId="25" fillId="0" borderId="1" xfId="1" applyFont="1" applyBorder="1" applyAlignment="1" applyProtection="1">
      <alignment horizontal="left" vertical="center"/>
    </xf>
    <xf numFmtId="0" fontId="7" fillId="0" borderId="3" xfId="0" applyFont="1" applyBorder="1" applyAlignment="1">
      <alignment horizontal="left" vertical="center" wrapText="1" shrinkToFit="1"/>
    </xf>
    <xf numFmtId="0" fontId="7" fillId="0" borderId="8" xfId="0" applyFont="1" applyBorder="1" applyAlignment="1">
      <alignment horizontal="left" vertical="center" wrapText="1" shrinkToFit="1"/>
    </xf>
    <xf numFmtId="0" fontId="7" fillId="0" borderId="10" xfId="0" applyFont="1" applyBorder="1" applyAlignment="1">
      <alignment horizontal="left" vertical="center" wrapText="1" shrinkToFit="1"/>
    </xf>
    <xf numFmtId="0" fontId="11" fillId="0" borderId="0" xfId="0" applyFont="1" applyBorder="1" applyAlignment="1">
      <alignment horizontal="left" vertical="center" wrapText="1" shrinkToFit="1"/>
    </xf>
    <xf numFmtId="0" fontId="7" fillId="0" borderId="0" xfId="0" applyFont="1" applyBorder="1" applyAlignment="1">
      <alignment horizontal="left" vertical="center" wrapText="1" shrinkToFit="1"/>
    </xf>
    <xf numFmtId="0" fontId="7" fillId="0" borderId="1" xfId="0" applyFont="1" applyBorder="1" applyAlignment="1">
      <alignment horizontal="left" vertical="center" wrapText="1" shrinkToFit="1"/>
    </xf>
    <xf numFmtId="0" fontId="29" fillId="0" borderId="0" xfId="0" applyFont="1" applyBorder="1" applyAlignment="1">
      <alignment horizontal="left" vertical="center" wrapText="1" shrinkToFit="1"/>
    </xf>
    <xf numFmtId="0" fontId="49" fillId="0" borderId="3" xfId="1" applyFont="1" applyBorder="1" applyAlignment="1" applyProtection="1">
      <alignment horizontal="left" vertical="center" wrapText="1" shrinkToFit="1"/>
    </xf>
    <xf numFmtId="0" fontId="49" fillId="0" borderId="8" xfId="1" applyFont="1" applyBorder="1" applyAlignment="1" applyProtection="1">
      <alignment horizontal="left" vertical="center" wrapText="1" shrinkToFit="1"/>
    </xf>
    <xf numFmtId="0" fontId="49" fillId="0" borderId="10" xfId="1" applyFont="1" applyBorder="1" applyAlignment="1" applyProtection="1">
      <alignment horizontal="left" vertical="center" wrapText="1" shrinkToFit="1"/>
    </xf>
    <xf numFmtId="0" fontId="29" fillId="0" borderId="15" xfId="0" applyFont="1" applyBorder="1" applyAlignment="1">
      <alignment horizontal="left" vertical="center" wrapText="1" shrinkToFit="1"/>
    </xf>
    <xf numFmtId="0" fontId="27" fillId="0" borderId="3" xfId="1" applyFont="1" applyBorder="1" applyAlignment="1" applyProtection="1">
      <alignment horizontal="left" vertical="center" wrapText="1" shrinkToFit="1"/>
    </xf>
    <xf numFmtId="0" fontId="27" fillId="0" borderId="8" xfId="1" applyFont="1" applyBorder="1" applyAlignment="1" applyProtection="1">
      <alignment horizontal="left" vertical="center" wrapText="1" shrinkToFit="1"/>
    </xf>
    <xf numFmtId="0" fontId="27" fillId="0" borderId="10" xfId="1" applyFont="1" applyBorder="1" applyAlignment="1" applyProtection="1">
      <alignment horizontal="left" vertical="center" wrapText="1" shrinkToFit="1"/>
    </xf>
    <xf numFmtId="0" fontId="11" fillId="0" borderId="3" xfId="0" applyFont="1" applyBorder="1" applyAlignment="1">
      <alignment horizontal="left" vertical="center" wrapText="1" shrinkToFit="1"/>
    </xf>
    <xf numFmtId="0" fontId="11" fillId="0" borderId="8" xfId="0" applyFont="1" applyBorder="1" applyAlignment="1">
      <alignment horizontal="left" vertical="center" wrapText="1" shrinkToFit="1"/>
    </xf>
    <xf numFmtId="0" fontId="11" fillId="0" borderId="10" xfId="0" applyFont="1" applyBorder="1" applyAlignment="1">
      <alignment horizontal="left" vertical="center" wrapText="1" shrinkToFit="1"/>
    </xf>
    <xf numFmtId="0" fontId="7" fillId="0" borderId="3" xfId="0" applyFont="1" applyBorder="1" applyAlignment="1">
      <alignment vertical="center" wrapText="1" shrinkToFit="1"/>
    </xf>
    <xf numFmtId="0" fontId="24" fillId="0" borderId="8" xfId="0" applyFont="1" applyBorder="1" applyAlignment="1">
      <alignment vertical="center" wrapText="1" shrinkToFit="1"/>
    </xf>
    <xf numFmtId="0" fontId="24" fillId="0" borderId="10" xfId="0" applyFont="1" applyBorder="1" applyAlignment="1">
      <alignment vertical="center" wrapText="1" shrinkToFit="1"/>
    </xf>
    <xf numFmtId="0" fontId="27" fillId="0" borderId="1" xfId="1" applyFont="1" applyBorder="1" applyAlignment="1" applyProtection="1">
      <alignment vertical="center"/>
    </xf>
    <xf numFmtId="0" fontId="7" fillId="0" borderId="3" xfId="0" applyFont="1" applyBorder="1" applyAlignment="1">
      <alignment horizontal="center" vertical="center" wrapText="1" shrinkToFit="1"/>
    </xf>
    <xf numFmtId="0" fontId="7" fillId="0" borderId="8" xfId="0" applyFont="1" applyBorder="1" applyAlignment="1">
      <alignment horizontal="center" vertical="center" wrapText="1" shrinkToFit="1"/>
    </xf>
    <xf numFmtId="0" fontId="7" fillId="0" borderId="10" xfId="0" applyFont="1" applyBorder="1" applyAlignment="1">
      <alignment horizontal="center" vertical="center" wrapText="1" shrinkToFit="1"/>
    </xf>
    <xf numFmtId="0" fontId="27" fillId="0" borderId="3" xfId="1" applyFont="1" applyBorder="1" applyAlignment="1" applyProtection="1">
      <alignment vertical="center" wrapText="1" shrinkToFit="1"/>
    </xf>
    <xf numFmtId="0" fontId="27" fillId="0" borderId="8" xfId="1" applyFont="1" applyBorder="1" applyAlignment="1" applyProtection="1">
      <alignment vertical="center" wrapText="1" shrinkToFit="1"/>
    </xf>
    <xf numFmtId="0" fontId="27" fillId="0" borderId="10" xfId="1" applyFont="1" applyBorder="1" applyAlignment="1" applyProtection="1">
      <alignment vertical="center" wrapText="1" shrinkToFit="1"/>
    </xf>
    <xf numFmtId="0" fontId="12" fillId="0" borderId="1" xfId="1" applyBorder="1" applyAlignment="1" applyProtection="1"/>
    <xf numFmtId="0" fontId="55" fillId="9" borderId="8" xfId="0" applyFont="1" applyFill="1" applyBorder="1" applyAlignment="1">
      <alignment horizontal="center" vertical="center" wrapText="1"/>
    </xf>
    <xf numFmtId="0" fontId="9" fillId="2" borderId="4" xfId="0" applyFont="1" applyFill="1" applyBorder="1" applyAlignment="1">
      <alignment horizontal="left" vertical="center"/>
    </xf>
    <xf numFmtId="0" fontId="9" fillId="2" borderId="19" xfId="0" applyFont="1" applyFill="1" applyBorder="1" applyAlignment="1">
      <alignment horizontal="left" vertical="center"/>
    </xf>
    <xf numFmtId="0" fontId="1" fillId="0" borderId="1" xfId="0" applyFont="1" applyBorder="1"/>
    <xf numFmtId="0" fontId="0" fillId="0" borderId="3" xfId="0" applyBorder="1" applyAlignment="1">
      <alignment horizontal="left"/>
    </xf>
    <xf numFmtId="0" fontId="0" fillId="0" borderId="8" xfId="0" applyBorder="1" applyAlignment="1">
      <alignment horizontal="left"/>
    </xf>
    <xf numFmtId="0" fontId="0" fillId="0" borderId="10" xfId="0" applyBorder="1" applyAlignment="1">
      <alignment horizontal="left"/>
    </xf>
    <xf numFmtId="0" fontId="28" fillId="0" borderId="6" xfId="0" applyFont="1" applyBorder="1" applyAlignment="1">
      <alignment horizontal="center" vertical="center" wrapText="1"/>
    </xf>
    <xf numFmtId="0" fontId="0" fillId="0" borderId="18" xfId="0" applyBorder="1" applyAlignment="1">
      <alignment horizontal="center" vertical="center" wrapText="1"/>
    </xf>
    <xf numFmtId="0" fontId="0" fillId="0" borderId="5" xfId="0" applyBorder="1" applyAlignment="1">
      <alignment horizontal="center" vertical="center" wrapText="1"/>
    </xf>
    <xf numFmtId="0" fontId="4" fillId="5" borderId="6" xfId="0" applyFont="1" applyFill="1" applyBorder="1" applyAlignment="1">
      <alignment horizontal="left" vertical="center" wrapText="1"/>
    </xf>
    <xf numFmtId="0" fontId="4" fillId="5" borderId="18" xfId="0" applyFont="1" applyFill="1" applyBorder="1" applyAlignment="1">
      <alignment horizontal="left" vertical="center" wrapText="1"/>
    </xf>
    <xf numFmtId="0" fontId="4" fillId="5" borderId="5" xfId="0" applyFont="1" applyFill="1" applyBorder="1" applyAlignment="1">
      <alignment horizontal="left" vertical="center" wrapText="1"/>
    </xf>
    <xf numFmtId="0" fontId="7" fillId="0" borderId="8" xfId="0" applyFont="1" applyBorder="1" applyAlignment="1">
      <alignment vertical="center" wrapText="1" shrinkToFit="1"/>
    </xf>
    <xf numFmtId="0" fontId="7" fillId="0" borderId="10" xfId="0" applyFont="1" applyBorder="1" applyAlignment="1">
      <alignment vertical="center" wrapText="1" shrinkToFit="1"/>
    </xf>
    <xf numFmtId="0" fontId="30" fillId="0" borderId="5" xfId="0" applyFont="1" applyBorder="1" applyAlignment="1">
      <alignment horizontal="center" vertical="center" wrapText="1"/>
    </xf>
    <xf numFmtId="0" fontId="4" fillId="5" borderId="6" xfId="0" applyFont="1" applyFill="1" applyBorder="1" applyAlignment="1">
      <alignment horizontal="center" vertical="center" wrapText="1"/>
    </xf>
    <xf numFmtId="0" fontId="4" fillId="5" borderId="18"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0" fillId="0" borderId="11" xfId="0" applyBorder="1" applyAlignment="1">
      <alignment horizontal="center"/>
    </xf>
    <xf numFmtId="0" fontId="0" fillId="0" borderId="4" xfId="0" applyBorder="1" applyAlignment="1">
      <alignment horizontal="center"/>
    </xf>
    <xf numFmtId="0" fontId="0" fillId="0" borderId="2" xfId="0" applyBorder="1" applyAlignment="1">
      <alignment horizontal="center"/>
    </xf>
    <xf numFmtId="0" fontId="2" fillId="0" borderId="1" xfId="0" applyFont="1" applyBorder="1" applyAlignment="1">
      <alignment horizontal="center" vertical="center"/>
    </xf>
    <xf numFmtId="0" fontId="8" fillId="3" borderId="11"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4" xfId="0" applyFont="1" applyFill="1" applyBorder="1" applyAlignment="1">
      <alignment horizontal="center" vertical="center"/>
    </xf>
    <xf numFmtId="0" fontId="6" fillId="2" borderId="19" xfId="0" applyFont="1" applyFill="1" applyBorder="1" applyAlignment="1">
      <alignment horizontal="center"/>
    </xf>
    <xf numFmtId="0" fontId="6" fillId="2" borderId="15" xfId="0" applyFont="1" applyFill="1" applyBorder="1" applyAlignment="1">
      <alignment horizontal="center"/>
    </xf>
    <xf numFmtId="0" fontId="19" fillId="0" borderId="11" xfId="0" applyFont="1" applyBorder="1" applyAlignment="1">
      <alignment horizontal="center" vertical="center"/>
    </xf>
    <xf numFmtId="0" fontId="19" fillId="0" borderId="4" xfId="0" applyFont="1" applyBorder="1" applyAlignment="1">
      <alignment horizontal="center" vertical="center"/>
    </xf>
    <xf numFmtId="0" fontId="7" fillId="0" borderId="1" xfId="0" applyFont="1" applyBorder="1" applyAlignment="1">
      <alignment vertical="center"/>
    </xf>
    <xf numFmtId="0" fontId="4" fillId="5" borderId="20" xfId="0" applyFont="1" applyFill="1" applyBorder="1" applyAlignment="1">
      <alignment horizontal="left"/>
    </xf>
    <xf numFmtId="0" fontId="4" fillId="5" borderId="0" xfId="0" applyFont="1" applyFill="1" applyBorder="1" applyAlignment="1">
      <alignment horizontal="left"/>
    </xf>
    <xf numFmtId="0" fontId="4" fillId="5" borderId="21" xfId="0" applyFont="1" applyFill="1" applyBorder="1" applyAlignment="1">
      <alignment horizontal="left"/>
    </xf>
    <xf numFmtId="0" fontId="17" fillId="3" borderId="6" xfId="0" applyFont="1" applyFill="1" applyBorder="1" applyAlignment="1">
      <alignment horizontal="center" vertical="center"/>
    </xf>
    <xf numFmtId="0" fontId="17" fillId="3" borderId="18" xfId="0" applyFont="1" applyFill="1" applyBorder="1" applyAlignment="1">
      <alignment horizontal="center" vertical="center"/>
    </xf>
    <xf numFmtId="0" fontId="2" fillId="0" borderId="1" xfId="0" applyFont="1" applyBorder="1" applyAlignment="1">
      <alignment horizontal="center" vertical="center" wrapText="1" shrinkToFit="1"/>
    </xf>
    <xf numFmtId="0" fontId="14" fillId="0" borderId="3"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10" xfId="0" applyFont="1" applyBorder="1" applyAlignment="1">
      <alignment horizontal="center" vertical="center" wrapText="1"/>
    </xf>
    <xf numFmtId="0" fontId="20" fillId="0" borderId="17" xfId="0" applyFont="1" applyBorder="1" applyAlignment="1">
      <alignment horizontal="left" vertical="center" wrapText="1" shrinkToFit="1"/>
    </xf>
    <xf numFmtId="0" fontId="15" fillId="0" borderId="17" xfId="0" applyFont="1" applyBorder="1" applyAlignment="1">
      <alignment horizontal="left" vertical="center" wrapText="1" shrinkToFit="1"/>
    </xf>
    <xf numFmtId="0" fontId="18" fillId="2" borderId="1" xfId="0" applyFont="1" applyFill="1" applyBorder="1" applyAlignment="1">
      <alignment horizontal="center" vertical="center" wrapText="1" shrinkToFit="1"/>
    </xf>
    <xf numFmtId="0" fontId="34" fillId="0" borderId="6" xfId="0" applyFont="1" applyBorder="1" applyAlignment="1">
      <alignment horizontal="center" vertical="center"/>
    </xf>
    <xf numFmtId="0" fontId="34" fillId="0" borderId="18" xfId="0" applyFont="1" applyBorder="1" applyAlignment="1">
      <alignment horizontal="center" vertical="center"/>
    </xf>
    <xf numFmtId="0" fontId="34" fillId="0" borderId="5" xfId="0" applyFont="1" applyBorder="1" applyAlignment="1">
      <alignment horizontal="center" vertical="center"/>
    </xf>
    <xf numFmtId="0" fontId="24" fillId="0" borderId="0" xfId="0" applyFont="1"/>
    <xf numFmtId="0" fontId="0" fillId="0" borderId="0" xfId="0"/>
    <xf numFmtId="0" fontId="7" fillId="0" borderId="1" xfId="0" applyFont="1" applyBorder="1" applyAlignment="1">
      <alignment vertical="center" wrapText="1" shrinkToFit="1"/>
    </xf>
    <xf numFmtId="0" fontId="12" fillId="0" borderId="1" xfId="1" applyBorder="1" applyAlignment="1" applyProtection="1">
      <alignment horizontal="left" vertical="center" wrapText="1" shrinkToFit="1"/>
    </xf>
    <xf numFmtId="0" fontId="63" fillId="0" borderId="0" xfId="1" applyFont="1" applyAlignment="1" applyProtection="1">
      <alignment horizontal="center" vertical="center"/>
    </xf>
    <xf numFmtId="0" fontId="8" fillId="8" borderId="3" xfId="0" applyFont="1" applyFill="1" applyBorder="1" applyAlignment="1">
      <alignment horizontal="right" vertical="center" wrapText="1"/>
    </xf>
    <xf numFmtId="0" fontId="8" fillId="8" borderId="8" xfId="0" applyFont="1" applyFill="1" applyBorder="1" applyAlignment="1">
      <alignment horizontal="right" vertical="center" wrapText="1"/>
    </xf>
    <xf numFmtId="0" fontId="9" fillId="2" borderId="17" xfId="0" applyFont="1" applyFill="1" applyBorder="1" applyAlignment="1">
      <alignment horizontal="left" vertical="center" wrapText="1"/>
    </xf>
    <xf numFmtId="0" fontId="9" fillId="2" borderId="22" xfId="0" applyFont="1" applyFill="1" applyBorder="1" applyAlignment="1">
      <alignment horizontal="left" vertical="center" wrapText="1"/>
    </xf>
    <xf numFmtId="0" fontId="9" fillId="2" borderId="0" xfId="0" applyFont="1" applyFill="1" applyBorder="1" applyAlignment="1">
      <alignment horizontal="left" vertical="center" wrapText="1"/>
    </xf>
    <xf numFmtId="0" fontId="9" fillId="2" borderId="23" xfId="0" applyFont="1" applyFill="1" applyBorder="1" applyAlignment="1">
      <alignment horizontal="left" vertical="center" wrapText="1"/>
    </xf>
    <xf numFmtId="0" fontId="30" fillId="0" borderId="24" xfId="0" applyFont="1" applyBorder="1" applyAlignment="1">
      <alignment horizontal="center" wrapText="1"/>
    </xf>
    <xf numFmtId="0" fontId="30" fillId="0" borderId="25" xfId="0" applyFont="1" applyBorder="1" applyAlignment="1">
      <alignment horizontal="center"/>
    </xf>
    <xf numFmtId="0" fontId="4" fillId="5" borderId="3"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7" fillId="0" borderId="3" xfId="0" applyFont="1" applyBorder="1" applyAlignment="1">
      <alignment vertical="center" wrapText="1"/>
    </xf>
    <xf numFmtId="0" fontId="7" fillId="0" borderId="8" xfId="0" applyFont="1" applyBorder="1" applyAlignment="1">
      <alignment vertical="center" wrapText="1"/>
    </xf>
    <xf numFmtId="0" fontId="7" fillId="0" borderId="10" xfId="0" applyFont="1" applyBorder="1" applyAlignment="1">
      <alignment vertical="center" wrapText="1"/>
    </xf>
    <xf numFmtId="0" fontId="9" fillId="2" borderId="1"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28" fillId="0" borderId="26" xfId="0" applyFont="1" applyBorder="1" applyAlignment="1">
      <alignment horizontal="center" vertical="center"/>
    </xf>
    <xf numFmtId="0" fontId="28" fillId="0" borderId="27" xfId="0" applyFont="1" applyBorder="1" applyAlignment="1">
      <alignment horizontal="center" vertical="center"/>
    </xf>
    <xf numFmtId="0" fontId="28" fillId="0" borderId="9" xfId="0" applyFont="1" applyBorder="1" applyAlignment="1">
      <alignment horizontal="center" vertical="center"/>
    </xf>
    <xf numFmtId="0" fontId="0" fillId="0" borderId="0" xfId="0" applyAlignment="1">
      <alignment horizontal="center"/>
    </xf>
    <xf numFmtId="0" fontId="7" fillId="0" borderId="16"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19" xfId="0" applyFont="1" applyBorder="1" applyAlignment="1">
      <alignment vertical="center" wrapText="1"/>
    </xf>
    <xf numFmtId="0" fontId="7" fillId="0" borderId="15" xfId="0" applyFont="1" applyBorder="1" applyAlignment="1">
      <alignment vertical="center" wrapText="1"/>
    </xf>
    <xf numFmtId="0" fontId="7" fillId="0" borderId="28" xfId="0" applyFont="1" applyBorder="1" applyAlignment="1">
      <alignment vertical="center" wrapText="1"/>
    </xf>
    <xf numFmtId="0" fontId="7" fillId="0" borderId="16" xfId="0" applyFont="1" applyBorder="1" applyAlignment="1">
      <alignment vertical="center" wrapText="1"/>
    </xf>
    <xf numFmtId="0" fontId="7" fillId="0" borderId="17" xfId="0" applyFont="1" applyBorder="1" applyAlignment="1">
      <alignment vertical="center" wrapText="1"/>
    </xf>
    <xf numFmtId="0" fontId="7" fillId="0" borderId="22" xfId="0" applyFont="1" applyBorder="1" applyAlignment="1">
      <alignment vertical="center" wrapText="1"/>
    </xf>
    <xf numFmtId="0" fontId="7" fillId="0" borderId="17" xfId="0" applyFont="1" applyBorder="1" applyAlignment="1">
      <alignment horizontal="center" vertical="center" wrapText="1"/>
    </xf>
    <xf numFmtId="0" fontId="7" fillId="0" borderId="15" xfId="0" applyFont="1" applyBorder="1" applyAlignment="1">
      <alignment horizontal="center" vertical="center" wrapText="1"/>
    </xf>
    <xf numFmtId="0" fontId="11" fillId="18" borderId="3" xfId="0" applyFont="1" applyFill="1" applyBorder="1" applyAlignment="1">
      <alignment horizontal="center" vertical="center"/>
    </xf>
    <xf numFmtId="0" fontId="11" fillId="18" borderId="8" xfId="0" applyFont="1" applyFill="1" applyBorder="1" applyAlignment="1">
      <alignment horizontal="center" vertical="center"/>
    </xf>
    <xf numFmtId="0" fontId="11" fillId="18" borderId="10" xfId="0" applyFont="1" applyFill="1" applyBorder="1" applyAlignment="1">
      <alignment horizontal="center" vertical="center"/>
    </xf>
    <xf numFmtId="0" fontId="11" fillId="0" borderId="18" xfId="0" applyFont="1" applyBorder="1" applyAlignment="1">
      <alignment horizontal="center" vertical="center"/>
    </xf>
    <xf numFmtId="0" fontId="7" fillId="0" borderId="5" xfId="0" applyFont="1" applyBorder="1" applyAlignment="1">
      <alignment horizontal="center" vertical="center"/>
    </xf>
    <xf numFmtId="0" fontId="4" fillId="5" borderId="6" xfId="0" applyFont="1" applyFill="1" applyBorder="1" applyAlignment="1">
      <alignment horizontal="center"/>
    </xf>
    <xf numFmtId="0" fontId="4" fillId="5" borderId="18" xfId="0" applyFont="1" applyFill="1" applyBorder="1" applyAlignment="1">
      <alignment horizontal="center"/>
    </xf>
    <xf numFmtId="0" fontId="4" fillId="5" borderId="5" xfId="0" applyFont="1" applyFill="1" applyBorder="1" applyAlignment="1">
      <alignment horizontal="center"/>
    </xf>
    <xf numFmtId="0" fontId="26" fillId="0" borderId="6" xfId="0" applyFont="1" applyBorder="1" applyAlignment="1">
      <alignment horizontal="center" vertical="center"/>
    </xf>
    <xf numFmtId="0" fontId="39" fillId="0" borderId="16" xfId="0" applyFont="1" applyBorder="1" applyAlignment="1">
      <alignment horizontal="left" vertical="center" wrapText="1"/>
    </xf>
    <xf numFmtId="0" fontId="39" fillId="0" borderId="17" xfId="0" applyFont="1" applyBorder="1" applyAlignment="1">
      <alignment horizontal="left" vertical="center" wrapText="1"/>
    </xf>
    <xf numFmtId="0" fontId="39" fillId="0" borderId="22" xfId="0" applyFont="1" applyBorder="1" applyAlignment="1">
      <alignment horizontal="left" vertical="center" wrapText="1"/>
    </xf>
    <xf numFmtId="0" fontId="39" fillId="0" borderId="29" xfId="0" applyFont="1" applyBorder="1" applyAlignment="1">
      <alignment horizontal="left" vertical="center" wrapText="1"/>
    </xf>
    <xf numFmtId="0" fontId="39" fillId="0" borderId="0" xfId="0" applyFont="1" applyBorder="1" applyAlignment="1">
      <alignment horizontal="left" vertical="center" wrapText="1"/>
    </xf>
    <xf numFmtId="0" fontId="39" fillId="0" borderId="23" xfId="0" applyFont="1" applyBorder="1" applyAlignment="1">
      <alignment horizontal="left" vertical="center" wrapText="1"/>
    </xf>
    <xf numFmtId="0" fontId="39" fillId="0" borderId="19" xfId="0" applyFont="1" applyBorder="1" applyAlignment="1">
      <alignment horizontal="left" vertical="center" wrapText="1"/>
    </xf>
    <xf numFmtId="0" fontId="39" fillId="0" borderId="15" xfId="0" applyFont="1" applyBorder="1" applyAlignment="1">
      <alignment horizontal="left" vertical="center" wrapText="1"/>
    </xf>
    <xf numFmtId="0" fontId="39" fillId="0" borderId="28" xfId="0" applyFont="1" applyBorder="1" applyAlignment="1">
      <alignment horizontal="left" vertical="center" wrapText="1"/>
    </xf>
    <xf numFmtId="0" fontId="39" fillId="0" borderId="19" xfId="0" applyFont="1" applyBorder="1" applyAlignment="1">
      <alignment vertical="center" wrapText="1"/>
    </xf>
    <xf numFmtId="0" fontId="39" fillId="0" borderId="15" xfId="0" applyFont="1" applyBorder="1" applyAlignment="1">
      <alignment vertical="center" wrapText="1"/>
    </xf>
    <xf numFmtId="0" fontId="39" fillId="0" borderId="28" xfId="0" applyFont="1" applyBorder="1" applyAlignment="1">
      <alignment vertical="center" wrapText="1"/>
    </xf>
    <xf numFmtId="0" fontId="39" fillId="0" borderId="29" xfId="0" applyFont="1" applyBorder="1" applyAlignment="1">
      <alignment vertical="center" wrapText="1"/>
    </xf>
    <xf numFmtId="0" fontId="39" fillId="0" borderId="0" xfId="0" applyFont="1" applyBorder="1" applyAlignment="1">
      <alignment vertical="center" wrapText="1"/>
    </xf>
    <xf numFmtId="0" fontId="39" fillId="0" borderId="23" xfId="0" applyFont="1" applyBorder="1" applyAlignment="1">
      <alignment vertical="center" wrapText="1"/>
    </xf>
    <xf numFmtId="0" fontId="9" fillId="2" borderId="3" xfId="0" applyFont="1" applyFill="1" applyBorder="1" applyAlignment="1">
      <alignment horizontal="left" vertical="center" wrapText="1"/>
    </xf>
    <xf numFmtId="0" fontId="9" fillId="2" borderId="8" xfId="0" applyFont="1" applyFill="1" applyBorder="1" applyAlignment="1">
      <alignment horizontal="left" vertical="center" wrapText="1"/>
    </xf>
    <xf numFmtId="0" fontId="9" fillId="2" borderId="10" xfId="0" applyFont="1" applyFill="1" applyBorder="1" applyAlignment="1">
      <alignment horizontal="left" vertical="center" wrapText="1"/>
    </xf>
    <xf numFmtId="0" fontId="9" fillId="2" borderId="8" xfId="0" applyFont="1" applyFill="1" applyBorder="1" applyAlignment="1">
      <alignment horizontal="left" vertical="center"/>
    </xf>
    <xf numFmtId="0" fontId="9" fillId="2" borderId="10" xfId="0" applyFont="1" applyFill="1" applyBorder="1" applyAlignment="1">
      <alignment horizontal="left" vertical="center"/>
    </xf>
    <xf numFmtId="0" fontId="4" fillId="6" borderId="30" xfId="0" applyFont="1" applyFill="1" applyBorder="1" applyAlignment="1" applyProtection="1">
      <alignment horizontal="center" vertical="center"/>
    </xf>
    <xf numFmtId="0" fontId="4" fillId="6" borderId="31" xfId="0" applyFont="1" applyFill="1" applyBorder="1" applyAlignment="1" applyProtection="1">
      <alignment horizontal="center" vertical="center"/>
    </xf>
    <xf numFmtId="0" fontId="4" fillId="6" borderId="32" xfId="0" applyFont="1" applyFill="1" applyBorder="1" applyAlignment="1" applyProtection="1">
      <alignment horizontal="center" vertical="center"/>
    </xf>
    <xf numFmtId="0" fontId="4" fillId="6" borderId="33" xfId="0" applyFont="1" applyFill="1" applyBorder="1" applyAlignment="1" applyProtection="1">
      <alignment horizontal="center" vertical="center"/>
    </xf>
    <xf numFmtId="0" fontId="4" fillId="6" borderId="2" xfId="0" applyFont="1" applyFill="1" applyBorder="1" applyAlignment="1" applyProtection="1">
      <alignment horizontal="center" vertical="center"/>
    </xf>
    <xf numFmtId="0" fontId="4" fillId="6" borderId="34" xfId="0" applyFont="1" applyFill="1" applyBorder="1" applyAlignment="1" applyProtection="1">
      <alignment horizontal="center" vertical="center"/>
    </xf>
    <xf numFmtId="0" fontId="4" fillId="6" borderId="35" xfId="0" applyFont="1" applyFill="1" applyBorder="1" applyAlignment="1" applyProtection="1">
      <alignment horizontal="center" vertical="center"/>
    </xf>
    <xf numFmtId="0" fontId="4" fillId="6" borderId="4" xfId="0" applyFont="1" applyFill="1" applyBorder="1" applyAlignment="1" applyProtection="1">
      <alignment horizontal="center" vertical="center"/>
    </xf>
    <xf numFmtId="0" fontId="4" fillId="6" borderId="36" xfId="0" applyFont="1" applyFill="1" applyBorder="1" applyAlignment="1" applyProtection="1">
      <alignment horizontal="center" vertical="center"/>
    </xf>
    <xf numFmtId="0" fontId="11" fillId="6" borderId="13" xfId="0" applyFont="1" applyFill="1" applyBorder="1" applyAlignment="1" applyProtection="1">
      <alignment horizontal="right" vertical="center"/>
    </xf>
    <xf numFmtId="0" fontId="11" fillId="6" borderId="1" xfId="0" applyFont="1" applyFill="1" applyBorder="1" applyAlignment="1" applyProtection="1">
      <alignment horizontal="right" vertical="center"/>
    </xf>
    <xf numFmtId="0" fontId="4" fillId="0" borderId="3" xfId="0" applyFont="1" applyFill="1" applyBorder="1" applyAlignment="1" applyProtection="1">
      <alignment horizontal="left" vertical="center"/>
    </xf>
    <xf numFmtId="0" fontId="4" fillId="0" borderId="8" xfId="0" applyFont="1" applyFill="1" applyBorder="1" applyAlignment="1" applyProtection="1">
      <alignment horizontal="left" vertical="center"/>
    </xf>
    <xf numFmtId="0" fontId="4" fillId="0" borderId="37" xfId="0" applyFont="1" applyFill="1" applyBorder="1" applyAlignment="1" applyProtection="1">
      <alignment horizontal="left" vertical="center"/>
    </xf>
    <xf numFmtId="0" fontId="38" fillId="0" borderId="0" xfId="1" applyFont="1" applyAlignment="1" applyProtection="1">
      <alignment horizontal="center" vertical="center"/>
    </xf>
    <xf numFmtId="0" fontId="11" fillId="6" borderId="14" xfId="0" applyFont="1" applyFill="1" applyBorder="1" applyAlignment="1" applyProtection="1">
      <alignment horizontal="right" vertical="center"/>
    </xf>
    <xf numFmtId="0" fontId="11" fillId="6" borderId="38" xfId="0" applyFont="1" applyFill="1" applyBorder="1" applyAlignment="1" applyProtection="1">
      <alignment horizontal="right" vertical="center"/>
    </xf>
    <xf numFmtId="0" fontId="4" fillId="0" borderId="1" xfId="0" applyFont="1" applyFill="1" applyBorder="1" applyAlignment="1" applyProtection="1">
      <alignment horizontal="left" vertical="center"/>
    </xf>
    <xf numFmtId="0" fontId="4" fillId="0" borderId="39" xfId="0" applyFont="1" applyFill="1" applyBorder="1" applyAlignment="1" applyProtection="1">
      <alignment horizontal="left" vertical="center"/>
    </xf>
    <xf numFmtId="0" fontId="59" fillId="13" borderId="6" xfId="0" applyFont="1" applyFill="1" applyBorder="1" applyAlignment="1" applyProtection="1">
      <alignment horizontal="right" vertical="center"/>
    </xf>
    <xf numFmtId="0" fontId="59" fillId="13" borderId="18" xfId="0" applyFont="1" applyFill="1" applyBorder="1" applyAlignment="1" applyProtection="1">
      <alignment horizontal="right" vertical="center"/>
    </xf>
    <xf numFmtId="0" fontId="59" fillId="13" borderId="5" xfId="0" applyFont="1" applyFill="1" applyBorder="1" applyAlignment="1" applyProtection="1">
      <alignment horizontal="right" vertical="center"/>
    </xf>
    <xf numFmtId="0" fontId="59" fillId="13" borderId="6" xfId="0" applyFont="1" applyFill="1" applyBorder="1" applyAlignment="1" applyProtection="1">
      <alignment horizontal="center" vertical="center"/>
    </xf>
    <xf numFmtId="0" fontId="59" fillId="13" borderId="18" xfId="0" applyFont="1" applyFill="1" applyBorder="1" applyAlignment="1" applyProtection="1">
      <alignment horizontal="center" vertical="center"/>
    </xf>
    <xf numFmtId="0" fontId="59" fillId="13" borderId="5" xfId="0" applyFont="1" applyFill="1" applyBorder="1" applyAlignment="1" applyProtection="1">
      <alignment horizontal="center" vertical="center"/>
    </xf>
    <xf numFmtId="0" fontId="24" fillId="0" borderId="6" xfId="0" applyFont="1" applyBorder="1" applyAlignment="1" applyProtection="1">
      <alignment horizontal="left" vertical="top" wrapText="1"/>
      <protection locked="0"/>
    </xf>
    <xf numFmtId="0" fontId="0" fillId="0" borderId="18"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44" fillId="21" borderId="1" xfId="0" applyFont="1" applyFill="1" applyBorder="1" applyAlignment="1">
      <alignment horizontal="right" vertical="center" wrapText="1"/>
    </xf>
    <xf numFmtId="0" fontId="44" fillId="0" borderId="1" xfId="0" applyFont="1" applyFill="1" applyBorder="1" applyAlignment="1">
      <alignment horizontal="left" vertical="center" wrapText="1"/>
    </xf>
    <xf numFmtId="0" fontId="64" fillId="21" borderId="1" xfId="0" applyFont="1" applyFill="1" applyBorder="1" applyAlignment="1">
      <alignment horizontal="center" vertical="center" wrapText="1"/>
    </xf>
    <xf numFmtId="0" fontId="64" fillId="21" borderId="3" xfId="0" applyFont="1" applyFill="1" applyBorder="1" applyAlignment="1">
      <alignment horizontal="center" vertical="center" wrapText="1"/>
    </xf>
    <xf numFmtId="0" fontId="64" fillId="21" borderId="8" xfId="0" applyFont="1" applyFill="1" applyBorder="1" applyAlignment="1">
      <alignment horizontal="center" vertical="center" wrapText="1"/>
    </xf>
    <xf numFmtId="0" fontId="64" fillId="21" borderId="10" xfId="0" applyFont="1" applyFill="1" applyBorder="1" applyAlignment="1">
      <alignment horizontal="center" vertical="center" wrapText="1"/>
    </xf>
    <xf numFmtId="0" fontId="44" fillId="0" borderId="3" xfId="0" applyNumberFormat="1" applyFont="1" applyFill="1" applyBorder="1" applyAlignment="1">
      <alignment horizontal="left" vertical="center" wrapText="1"/>
    </xf>
    <xf numFmtId="0" fontId="44" fillId="0" borderId="8" xfId="0" applyNumberFormat="1" applyFont="1" applyFill="1" applyBorder="1" applyAlignment="1">
      <alignment horizontal="left" vertical="center" wrapText="1"/>
    </xf>
    <xf numFmtId="0" fontId="44" fillId="0" borderId="10" xfId="0" applyNumberFormat="1" applyFont="1" applyFill="1" applyBorder="1" applyAlignment="1">
      <alignment horizontal="left" vertical="center" wrapText="1"/>
    </xf>
    <xf numFmtId="0" fontId="30" fillId="22" borderId="11" xfId="0" applyFont="1" applyFill="1" applyBorder="1" applyAlignment="1">
      <alignment horizontal="center" vertical="center" wrapText="1"/>
    </xf>
    <xf numFmtId="0" fontId="30" fillId="22" borderId="4" xfId="0" applyFont="1" applyFill="1" applyBorder="1" applyAlignment="1">
      <alignment horizontal="center" vertical="center" wrapText="1"/>
    </xf>
    <xf numFmtId="0" fontId="30" fillId="5" borderId="19" xfId="0" applyFont="1" applyFill="1" applyBorder="1" applyAlignment="1">
      <alignment horizontal="center" vertical="center" wrapText="1"/>
    </xf>
    <xf numFmtId="0" fontId="30" fillId="5" borderId="15" xfId="0" applyFont="1" applyFill="1" applyBorder="1" applyAlignment="1">
      <alignment horizontal="center" vertical="center" wrapText="1"/>
    </xf>
    <xf numFmtId="0" fontId="30" fillId="5" borderId="28" xfId="0" applyFont="1" applyFill="1" applyBorder="1" applyAlignment="1">
      <alignment horizontal="center" vertical="center" wrapText="1"/>
    </xf>
    <xf numFmtId="0" fontId="30" fillId="22" borderId="3" xfId="0" applyFont="1" applyFill="1" applyBorder="1" applyAlignment="1">
      <alignment horizontal="center" vertical="center" wrapText="1"/>
    </xf>
    <xf numFmtId="0" fontId="30" fillId="22" borderId="8" xfId="0" applyFont="1" applyFill="1" applyBorder="1" applyAlignment="1">
      <alignment horizontal="center" vertical="center" wrapText="1"/>
    </xf>
    <xf numFmtId="0" fontId="30" fillId="22" borderId="10" xfId="0" applyFont="1" applyFill="1" applyBorder="1" applyAlignment="1">
      <alignment horizontal="center" vertical="center" wrapText="1"/>
    </xf>
    <xf numFmtId="15" fontId="30" fillId="22" borderId="11" xfId="0" applyNumberFormat="1" applyFont="1" applyFill="1" applyBorder="1" applyAlignment="1">
      <alignment horizontal="center" vertical="center" wrapText="1"/>
    </xf>
    <xf numFmtId="15" fontId="30" fillId="22" borderId="4" xfId="0" applyNumberFormat="1" applyFont="1" applyFill="1" applyBorder="1" applyAlignment="1">
      <alignment horizontal="center" vertical="center" wrapText="1"/>
    </xf>
    <xf numFmtId="0" fontId="24" fillId="0" borderId="11" xfId="0" applyFont="1" applyBorder="1" applyAlignment="1">
      <alignment horizontal="center" vertical="center" wrapText="1"/>
    </xf>
    <xf numFmtId="0" fontId="0" fillId="0" borderId="4" xfId="0" applyBorder="1" applyAlignment="1">
      <alignment horizontal="center" vertical="center" wrapText="1"/>
    </xf>
    <xf numFmtId="0" fontId="0" fillId="0" borderId="11" xfId="0" applyBorder="1" applyAlignment="1">
      <alignment horizontal="center" vertical="center" wrapText="1"/>
    </xf>
    <xf numFmtId="0" fontId="0" fillId="0" borderId="2" xfId="0" applyBorder="1" applyAlignment="1">
      <alignment horizontal="center" vertical="center" wrapText="1"/>
    </xf>
    <xf numFmtId="10" fontId="0" fillId="5" borderId="1" xfId="0" applyNumberFormat="1" applyFill="1" applyBorder="1" applyAlignment="1">
      <alignment horizontal="center" vertical="center" wrapText="1"/>
    </xf>
    <xf numFmtId="10" fontId="0" fillId="0" borderId="3" xfId="3" applyNumberFormat="1" applyFont="1" applyBorder="1" applyAlignment="1">
      <alignment horizontal="center" vertical="center" wrapText="1"/>
    </xf>
    <xf numFmtId="10" fontId="0" fillId="0" borderId="8" xfId="3" applyNumberFormat="1" applyFont="1" applyBorder="1" applyAlignment="1">
      <alignment horizontal="center" vertical="center" wrapText="1"/>
    </xf>
    <xf numFmtId="10" fontId="0" fillId="0" borderId="10" xfId="3" applyNumberFormat="1" applyFont="1" applyBorder="1" applyAlignment="1">
      <alignment horizontal="center" vertical="center" wrapText="1"/>
    </xf>
    <xf numFmtId="10" fontId="0" fillId="5" borderId="3" xfId="3" applyNumberFormat="1" applyFont="1" applyFill="1" applyBorder="1" applyAlignment="1">
      <alignment horizontal="center" vertical="center" wrapText="1"/>
    </xf>
    <xf numFmtId="10" fontId="0" fillId="5" borderId="10" xfId="3" applyNumberFormat="1" applyFont="1" applyFill="1" applyBorder="1" applyAlignment="1">
      <alignment horizontal="center" vertical="center" wrapText="1"/>
    </xf>
    <xf numFmtId="10" fontId="65" fillId="0" borderId="3" xfId="4" applyNumberFormat="1" applyBorder="1" applyAlignment="1">
      <alignment horizontal="center" vertical="center" wrapText="1"/>
    </xf>
    <xf numFmtId="10" fontId="65" fillId="0" borderId="10" xfId="4" applyNumberFormat="1" applyBorder="1" applyAlignment="1">
      <alignment horizontal="center" vertical="center" wrapText="1"/>
    </xf>
    <xf numFmtId="0" fontId="66" fillId="0" borderId="0" xfId="1" applyFont="1" applyAlignment="1" applyProtection="1">
      <alignment horizontal="center" vertical="center"/>
      <protection locked="0"/>
    </xf>
    <xf numFmtId="10" fontId="0" fillId="0" borderId="3" xfId="0" applyNumberFormat="1" applyBorder="1" applyAlignment="1">
      <alignment horizontal="center" vertical="center" wrapText="1"/>
    </xf>
    <xf numFmtId="10" fontId="0" fillId="0" borderId="10" xfId="0" applyNumberFormat="1" applyBorder="1" applyAlignment="1">
      <alignment horizontal="center" vertical="center" wrapText="1"/>
    </xf>
    <xf numFmtId="0" fontId="48" fillId="15" borderId="1" xfId="0" applyFont="1" applyFill="1" applyBorder="1" applyAlignment="1" applyProtection="1">
      <alignment horizontal="right" vertical="center"/>
    </xf>
    <xf numFmtId="10" fontId="48" fillId="15" borderId="1" xfId="0" applyNumberFormat="1" applyFont="1" applyFill="1" applyBorder="1" applyAlignment="1" applyProtection="1">
      <alignment vertical="center"/>
    </xf>
    <xf numFmtId="0" fontId="51" fillId="0" borderId="0" xfId="1" applyFont="1" applyAlignment="1" applyProtection="1">
      <alignment horizontal="center" vertical="center"/>
      <protection locked="0"/>
    </xf>
    <xf numFmtId="0" fontId="46" fillId="13" borderId="1" xfId="0" applyFont="1" applyFill="1" applyBorder="1" applyAlignment="1" applyProtection="1">
      <alignment horizontal="right" vertical="center"/>
    </xf>
    <xf numFmtId="10" fontId="46" fillId="13" borderId="1" xfId="0" applyNumberFormat="1" applyFont="1" applyFill="1" applyBorder="1" applyAlignment="1" applyProtection="1">
      <alignment vertical="center"/>
    </xf>
    <xf numFmtId="0" fontId="46" fillId="19" borderId="1" xfId="0" applyFont="1" applyFill="1" applyBorder="1" applyAlignment="1" applyProtection="1">
      <alignment horizontal="right" vertical="center"/>
    </xf>
    <xf numFmtId="10" fontId="46" fillId="19" borderId="1" xfId="0" applyNumberFormat="1" applyFont="1" applyFill="1" applyBorder="1" applyAlignment="1" applyProtection="1">
      <alignment vertical="center"/>
    </xf>
    <xf numFmtId="0" fontId="0" fillId="0" borderId="1" xfId="0" applyBorder="1" applyAlignment="1" applyProtection="1">
      <alignment horizontal="center" vertical="center"/>
    </xf>
    <xf numFmtId="10" fontId="46" fillId="13" borderId="1" xfId="0" applyNumberFormat="1" applyFont="1" applyFill="1" applyBorder="1" applyAlignment="1" applyProtection="1">
      <alignment horizontal="center" vertical="center"/>
    </xf>
    <xf numFmtId="0" fontId="0" fillId="0" borderId="11" xfId="0" applyBorder="1" applyAlignment="1" applyProtection="1">
      <alignment horizontal="center" vertical="center"/>
    </xf>
    <xf numFmtId="0" fontId="0" fillId="0" borderId="4" xfId="0" applyBorder="1" applyAlignment="1" applyProtection="1">
      <alignment horizontal="center" vertical="center"/>
    </xf>
    <xf numFmtId="10" fontId="47" fillId="15" borderId="1" xfId="0" applyNumberFormat="1" applyFont="1" applyFill="1" applyBorder="1" applyAlignment="1" applyProtection="1">
      <alignment horizontal="center" vertical="center"/>
    </xf>
    <xf numFmtId="0" fontId="47" fillId="15" borderId="1" xfId="0" applyFont="1" applyFill="1" applyBorder="1" applyAlignment="1" applyProtection="1">
      <alignment horizontal="center" vertical="center"/>
    </xf>
    <xf numFmtId="0" fontId="46" fillId="20" borderId="1" xfId="0" applyFont="1" applyFill="1" applyBorder="1" applyAlignment="1" applyProtection="1">
      <alignment horizontal="right" vertical="center"/>
    </xf>
    <xf numFmtId="10" fontId="46" fillId="20" borderId="1" xfId="0" applyNumberFormat="1" applyFont="1" applyFill="1" applyBorder="1" applyAlignment="1" applyProtection="1">
      <alignment vertical="center"/>
    </xf>
    <xf numFmtId="10" fontId="46" fillId="20" borderId="1" xfId="0" applyNumberFormat="1" applyFont="1" applyFill="1" applyBorder="1" applyAlignment="1" applyProtection="1">
      <alignment horizontal="center" vertical="center"/>
    </xf>
    <xf numFmtId="0" fontId="31" fillId="15" borderId="1" xfId="0" applyFont="1" applyFill="1" applyBorder="1" applyAlignment="1" applyProtection="1">
      <alignment horizontal="center" vertical="center"/>
    </xf>
    <xf numFmtId="0" fontId="31" fillId="15" borderId="1" xfId="0" applyFont="1" applyFill="1" applyBorder="1" applyAlignment="1" applyProtection="1">
      <alignment horizontal="center" vertical="center" wrapText="1"/>
    </xf>
    <xf numFmtId="0" fontId="31" fillId="15" borderId="3" xfId="0" applyFont="1" applyFill="1" applyBorder="1" applyAlignment="1" applyProtection="1">
      <alignment horizontal="center" vertical="center" wrapText="1"/>
    </xf>
    <xf numFmtId="0" fontId="31" fillId="15" borderId="10" xfId="0" applyFont="1" applyFill="1" applyBorder="1" applyAlignment="1" applyProtection="1">
      <alignment horizontal="center" vertical="center" wrapText="1"/>
    </xf>
    <xf numFmtId="10" fontId="46" fillId="19" borderId="1" xfId="0" applyNumberFormat="1" applyFont="1" applyFill="1" applyBorder="1" applyAlignment="1" applyProtection="1">
      <alignment horizontal="center" vertical="center"/>
    </xf>
    <xf numFmtId="0" fontId="4" fillId="0" borderId="10" xfId="0" applyFont="1" applyFill="1" applyBorder="1" applyAlignment="1" applyProtection="1">
      <alignment horizontal="left" vertical="center"/>
    </xf>
    <xf numFmtId="0" fontId="40" fillId="7" borderId="3" xfId="0" applyFont="1" applyFill="1" applyBorder="1" applyAlignment="1" applyProtection="1">
      <alignment horizontal="center" vertical="center" wrapText="1"/>
    </xf>
    <xf numFmtId="0" fontId="40" fillId="7" borderId="10" xfId="0" applyFont="1" applyFill="1" applyBorder="1" applyAlignment="1" applyProtection="1">
      <alignment horizontal="center" vertical="center" wrapText="1"/>
    </xf>
    <xf numFmtId="10" fontId="41" fillId="7" borderId="1" xfId="0" applyNumberFormat="1" applyFont="1" applyFill="1" applyBorder="1" applyAlignment="1" applyProtection="1">
      <alignment horizontal="center" vertical="center" wrapText="1"/>
    </xf>
    <xf numFmtId="0" fontId="40" fillId="7" borderId="11" xfId="0" applyFont="1" applyFill="1" applyBorder="1" applyAlignment="1" applyProtection="1">
      <alignment horizontal="center" vertical="center" wrapText="1"/>
    </xf>
    <xf numFmtId="0" fontId="40" fillId="7" borderId="4" xfId="0" applyFont="1" applyFill="1" applyBorder="1" applyAlignment="1" applyProtection="1">
      <alignment horizontal="center" vertical="center" wrapText="1"/>
    </xf>
    <xf numFmtId="0" fontId="4" fillId="6" borderId="23" xfId="0" applyFont="1" applyFill="1" applyBorder="1" applyAlignment="1" applyProtection="1">
      <alignment horizontal="center" vertical="center"/>
    </xf>
    <xf numFmtId="0" fontId="4" fillId="6" borderId="29" xfId="0" applyFont="1" applyFill="1" applyBorder="1" applyAlignment="1" applyProtection="1">
      <alignment horizontal="center" vertical="center"/>
    </xf>
    <xf numFmtId="0" fontId="4" fillId="6" borderId="28" xfId="0" applyFont="1" applyFill="1" applyBorder="1" applyAlignment="1" applyProtection="1">
      <alignment horizontal="center" vertical="center"/>
    </xf>
    <xf numFmtId="0" fontId="4" fillId="6" borderId="19" xfId="0" applyFont="1" applyFill="1" applyBorder="1" applyAlignment="1" applyProtection="1">
      <alignment horizontal="center" vertical="center"/>
    </xf>
    <xf numFmtId="0" fontId="4" fillId="6" borderId="23" xfId="0" applyFont="1" applyFill="1" applyBorder="1" applyAlignment="1" applyProtection="1">
      <alignment horizontal="center" vertical="center" wrapText="1"/>
    </xf>
    <xf numFmtId="0" fontId="4" fillId="6" borderId="2" xfId="0" applyFont="1" applyFill="1" applyBorder="1" applyAlignment="1" applyProtection="1">
      <alignment horizontal="center" vertical="center" wrapText="1"/>
    </xf>
    <xf numFmtId="0" fontId="4" fillId="6" borderId="29" xfId="0" applyFont="1" applyFill="1" applyBorder="1" applyAlignment="1" applyProtection="1">
      <alignment horizontal="center" vertical="center" wrapText="1"/>
    </xf>
    <xf numFmtId="0" fontId="4" fillId="6" borderId="28" xfId="0" applyFont="1" applyFill="1" applyBorder="1" applyAlignment="1" applyProtection="1">
      <alignment horizontal="center" vertical="center" wrapText="1"/>
    </xf>
    <xf numFmtId="0" fontId="4" fillId="6" borderId="4" xfId="0" applyFont="1" applyFill="1" applyBorder="1" applyAlignment="1" applyProtection="1">
      <alignment horizontal="center" vertical="center" wrapText="1"/>
    </xf>
    <xf numFmtId="0" fontId="4" fillId="6" borderId="19" xfId="0" applyFont="1" applyFill="1" applyBorder="1" applyAlignment="1" applyProtection="1">
      <alignment horizontal="center" vertical="center" wrapText="1"/>
    </xf>
    <xf numFmtId="0" fontId="11" fillId="6" borderId="1" xfId="0" applyFont="1" applyFill="1" applyBorder="1" applyAlignment="1" applyProtection="1">
      <alignment horizontal="right" vertical="center" wrapText="1"/>
    </xf>
    <xf numFmtId="0" fontId="4" fillId="0" borderId="1" xfId="0" applyFont="1" applyFill="1" applyBorder="1" applyAlignment="1" applyProtection="1">
      <alignment horizontal="left" vertical="center" wrapText="1"/>
    </xf>
    <xf numFmtId="0" fontId="30" fillId="21" borderId="46" xfId="5" applyFont="1" applyFill="1" applyBorder="1" applyAlignment="1">
      <alignment horizontal="center" vertical="center" wrapText="1"/>
    </xf>
    <xf numFmtId="0" fontId="30" fillId="21" borderId="18" xfId="5" applyFont="1" applyFill="1" applyBorder="1" applyAlignment="1">
      <alignment horizontal="center" vertical="center" wrapText="1"/>
    </xf>
    <xf numFmtId="0" fontId="30" fillId="21" borderId="5" xfId="5" applyFont="1" applyFill="1" applyBorder="1" applyAlignment="1">
      <alignment horizontal="center" vertical="center" wrapText="1"/>
    </xf>
    <xf numFmtId="0" fontId="68" fillId="0" borderId="0" xfId="1" applyFont="1" applyAlignment="1" applyProtection="1">
      <alignment horizontal="center" vertical="center"/>
      <protection locked="0"/>
    </xf>
    <xf numFmtId="0" fontId="57" fillId="11" borderId="1" xfId="0" applyFont="1" applyFill="1" applyBorder="1" applyAlignment="1" applyProtection="1">
      <alignment horizontal="center" vertical="center" wrapText="1"/>
    </xf>
    <xf numFmtId="0" fontId="50" fillId="0" borderId="0" xfId="1" applyFont="1" applyAlignment="1" applyProtection="1">
      <alignment horizontal="center" vertical="center"/>
      <protection locked="0"/>
    </xf>
    <xf numFmtId="0" fontId="57" fillId="11" borderId="11" xfId="0" applyFont="1" applyFill="1" applyBorder="1" applyAlignment="1" applyProtection="1">
      <alignment horizontal="center" vertical="center" wrapText="1"/>
    </xf>
    <xf numFmtId="0" fontId="57" fillId="11" borderId="2" xfId="0" applyFont="1" applyFill="1" applyBorder="1" applyAlignment="1" applyProtection="1">
      <alignment horizontal="center" vertical="center" wrapText="1"/>
    </xf>
    <xf numFmtId="0" fontId="57" fillId="11" borderId="4" xfId="0" applyFont="1" applyFill="1" applyBorder="1" applyAlignment="1" applyProtection="1">
      <alignment horizontal="center" vertical="center" wrapText="1"/>
    </xf>
    <xf numFmtId="0" fontId="26" fillId="0" borderId="3" xfId="0" applyFont="1" applyBorder="1" applyAlignment="1" applyProtection="1">
      <alignment horizontal="center" vertical="center"/>
      <protection locked="0"/>
    </xf>
    <xf numFmtId="0" fontId="26" fillId="0" borderId="8" xfId="0" applyFont="1" applyBorder="1" applyAlignment="1" applyProtection="1">
      <alignment horizontal="center" vertical="center"/>
      <protection locked="0"/>
    </xf>
    <xf numFmtId="0" fontId="26" fillId="0" borderId="10" xfId="0" applyFont="1" applyBorder="1" applyAlignment="1" applyProtection="1">
      <alignment horizontal="center" vertical="center"/>
      <protection locked="0"/>
    </xf>
    <xf numFmtId="0" fontId="60" fillId="11" borderId="1" xfId="0" applyFont="1" applyFill="1" applyBorder="1" applyAlignment="1" applyProtection="1">
      <alignment horizontal="center" vertical="center" wrapText="1"/>
    </xf>
    <xf numFmtId="0" fontId="57" fillId="11" borderId="3" xfId="0" applyFont="1" applyFill="1" applyBorder="1" applyAlignment="1" applyProtection="1">
      <alignment horizontal="center" vertical="center" wrapText="1"/>
    </xf>
    <xf numFmtId="0" fontId="57" fillId="11" borderId="8" xfId="0" applyFont="1" applyFill="1" applyBorder="1" applyAlignment="1" applyProtection="1">
      <alignment horizontal="center" vertical="center" wrapText="1"/>
    </xf>
    <xf numFmtId="0" fontId="57" fillId="11" borderId="10" xfId="0" applyFont="1" applyFill="1" applyBorder="1" applyAlignment="1" applyProtection="1">
      <alignment horizontal="center" vertical="center" wrapText="1"/>
    </xf>
    <xf numFmtId="0" fontId="52" fillId="0" borderId="0" xfId="1" applyFont="1" applyAlignment="1" applyProtection="1">
      <alignment horizontal="center" vertical="center"/>
      <protection locked="0"/>
    </xf>
    <xf numFmtId="0" fontId="4" fillId="0" borderId="3" xfId="0" applyFont="1" applyFill="1" applyBorder="1" applyAlignment="1" applyProtection="1">
      <alignment vertical="center"/>
    </xf>
    <xf numFmtId="0" fontId="4" fillId="0" borderId="8" xfId="0" applyFont="1" applyFill="1" applyBorder="1" applyAlignment="1" applyProtection="1">
      <alignment vertical="center"/>
    </xf>
    <xf numFmtId="0" fontId="4" fillId="0" borderId="37" xfId="0" applyFont="1" applyFill="1" applyBorder="1" applyAlignment="1" applyProtection="1">
      <alignment vertical="center"/>
    </xf>
    <xf numFmtId="0" fontId="0" fillId="0" borderId="6" xfId="0" applyBorder="1" applyAlignment="1">
      <alignment horizontal="center" vertical="center"/>
    </xf>
    <xf numFmtId="0" fontId="0" fillId="0" borderId="6" xfId="0" applyBorder="1" applyAlignment="1">
      <alignment horizontal="center"/>
    </xf>
    <xf numFmtId="0" fontId="0" fillId="0" borderId="5" xfId="0" applyBorder="1" applyAlignment="1">
      <alignment horizontal="center"/>
    </xf>
    <xf numFmtId="0" fontId="0" fillId="0" borderId="19" xfId="0" applyBorder="1" applyAlignment="1">
      <alignment horizontal="center"/>
    </xf>
    <xf numFmtId="0" fontId="0" fillId="0" borderId="15" xfId="0" applyBorder="1" applyAlignment="1">
      <alignment horizontal="center"/>
    </xf>
    <xf numFmtId="0" fontId="0" fillId="0" borderId="52" xfId="0" applyBorder="1" applyAlignment="1">
      <alignment horizontal="center"/>
    </xf>
  </cellXfs>
  <cellStyles count="7">
    <cellStyle name="Hipervínculo" xfId="1" builtinId="8"/>
    <cellStyle name="Moneda" xfId="2" builtinId="4"/>
    <cellStyle name="Normal" xfId="0" builtinId="0"/>
    <cellStyle name="Normal 2" xfId="5"/>
    <cellStyle name="Normal_Plan" xfId="4"/>
    <cellStyle name="Porcentaje" xfId="3" builtinId="5"/>
    <cellStyle name="Porcentual 2" xfId="6"/>
  </cellStyles>
  <dxfs count="2">
    <dxf>
      <font>
        <color theme="0"/>
      </font>
      <fill>
        <patternFill>
          <bgColor rgb="FF00B050"/>
        </patternFill>
      </fill>
    </dxf>
    <dxf>
      <font>
        <color theme="0"/>
      </font>
      <fill>
        <patternFill>
          <bgColor rgb="FF00B050"/>
        </patternFill>
      </fill>
    </dxf>
  </dxfs>
  <tableStyles count="0" defaultTableStyle="TableStyleMedium9" defaultPivotStyle="PivotStyleLight16"/>
  <colors>
    <mruColors>
      <color rgb="FFFCFF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Resultado del inidicador </a:t>
            </a:r>
          </a:p>
          <a:p>
            <a:pPr>
              <a:defRPr/>
            </a:pPr>
            <a:r>
              <a:rPr lang="es-ES"/>
              <a:t>Calidad</a:t>
            </a:r>
            <a:r>
              <a:rPr lang="es-ES" baseline="0"/>
              <a:t> en la atención</a:t>
            </a:r>
            <a:r>
              <a:rPr lang="es-ES"/>
              <a:t> Vs la Meta</a:t>
            </a:r>
          </a:p>
        </c:rich>
      </c:tx>
      <c:layout/>
      <c:overlay val="0"/>
    </c:title>
    <c:autoTitleDeleted val="0"/>
    <c:plotArea>
      <c:layout/>
      <c:lineChart>
        <c:grouping val="standard"/>
        <c:varyColors val="0"/>
        <c:ser>
          <c:idx val="0"/>
          <c:order val="0"/>
          <c:tx>
            <c:strRef>
              <c:f>'[1]Calidad en la ateción'!$A$19</c:f>
              <c:strCache>
                <c:ptCount val="1"/>
                <c:pt idx="0">
                  <c:v>Meta</c:v>
                </c:pt>
              </c:strCache>
            </c:strRef>
          </c:tx>
          <c:spPr>
            <a:ln>
              <a:solidFill>
                <a:srgbClr val="00B050"/>
              </a:solidFill>
            </a:ln>
          </c:spPr>
          <c:marker>
            <c:symbol val="diamond"/>
            <c:size val="7"/>
            <c:spPr>
              <a:solidFill>
                <a:srgbClr val="00B050"/>
              </a:solidFill>
            </c:spPr>
          </c:marker>
          <c:cat>
            <c:strRef>
              <c:f>'[1]Calidad en la ateción'!$B$15:$G$15</c:f>
              <c:strCache>
                <c:ptCount val="6"/>
                <c:pt idx="0">
                  <c:v>1er 2010</c:v>
                </c:pt>
                <c:pt idx="1">
                  <c:v>2do 2010</c:v>
                </c:pt>
                <c:pt idx="2">
                  <c:v>3er 2010</c:v>
                </c:pt>
                <c:pt idx="3">
                  <c:v>4to 2010</c:v>
                </c:pt>
                <c:pt idx="4">
                  <c:v>1er 2011</c:v>
                </c:pt>
                <c:pt idx="5">
                  <c:v>2do 2011</c:v>
                </c:pt>
              </c:strCache>
            </c:strRef>
          </c:cat>
          <c:val>
            <c:numRef>
              <c:f>'[1]Calidad en la ateción'!$B$19:$G$19</c:f>
              <c:numCache>
                <c:formatCode>General</c:formatCode>
                <c:ptCount val="6"/>
                <c:pt idx="1">
                  <c:v>0</c:v>
                </c:pt>
                <c:pt idx="2">
                  <c:v>0</c:v>
                </c:pt>
                <c:pt idx="3">
                  <c:v>0</c:v>
                </c:pt>
                <c:pt idx="4">
                  <c:v>0</c:v>
                </c:pt>
                <c:pt idx="5">
                  <c:v>0</c:v>
                </c:pt>
              </c:numCache>
            </c:numRef>
          </c:val>
          <c:smooth val="0"/>
        </c:ser>
        <c:ser>
          <c:idx val="1"/>
          <c:order val="1"/>
          <c:tx>
            <c:strRef>
              <c:f>'[1]Calidad en la ateción'!$A$20</c:f>
              <c:strCache>
                <c:ptCount val="1"/>
                <c:pt idx="0">
                  <c:v>Resultado</c:v>
                </c:pt>
              </c:strCache>
            </c:strRef>
          </c:tx>
          <c:cat>
            <c:strRef>
              <c:f>'[1]Calidad en la ateción'!$B$15:$G$15</c:f>
              <c:strCache>
                <c:ptCount val="6"/>
                <c:pt idx="0">
                  <c:v>1er 2010</c:v>
                </c:pt>
                <c:pt idx="1">
                  <c:v>2do 2010</c:v>
                </c:pt>
                <c:pt idx="2">
                  <c:v>3er 2010</c:v>
                </c:pt>
                <c:pt idx="3">
                  <c:v>4to 2010</c:v>
                </c:pt>
                <c:pt idx="4">
                  <c:v>1er 2011</c:v>
                </c:pt>
                <c:pt idx="5">
                  <c:v>2do 2011</c:v>
                </c:pt>
              </c:strCache>
            </c:strRef>
          </c:cat>
          <c:val>
            <c:numRef>
              <c:f>'[1]Calidad en la ateción'!$B$20:$G$20</c:f>
              <c:numCache>
                <c:formatCode>General</c:formatCode>
                <c:ptCount val="6"/>
                <c:pt idx="0">
                  <c:v>0</c:v>
                </c:pt>
                <c:pt idx="1">
                  <c:v>0</c:v>
                </c:pt>
                <c:pt idx="2">
                  <c:v>0</c:v>
                </c:pt>
                <c:pt idx="3">
                  <c:v>0</c:v>
                </c:pt>
                <c:pt idx="4">
                  <c:v>0</c:v>
                </c:pt>
                <c:pt idx="5">
                  <c:v>0</c:v>
                </c:pt>
              </c:numCache>
            </c:numRef>
          </c:val>
          <c:smooth val="0"/>
        </c:ser>
        <c:dLbls>
          <c:showLegendKey val="0"/>
          <c:showVal val="0"/>
          <c:showCatName val="0"/>
          <c:showSerName val="0"/>
          <c:showPercent val="0"/>
          <c:showBubbleSize val="0"/>
        </c:dLbls>
        <c:marker val="1"/>
        <c:smooth val="0"/>
        <c:axId val="503038928"/>
        <c:axId val="503043632"/>
      </c:lineChart>
      <c:catAx>
        <c:axId val="503038928"/>
        <c:scaling>
          <c:orientation val="minMax"/>
        </c:scaling>
        <c:delete val="0"/>
        <c:axPos val="b"/>
        <c:numFmt formatCode="General" sourceLinked="1"/>
        <c:majorTickMark val="none"/>
        <c:minorTickMark val="none"/>
        <c:tickLblPos val="nextTo"/>
        <c:crossAx val="503043632"/>
        <c:crosses val="autoZero"/>
        <c:auto val="1"/>
        <c:lblAlgn val="ctr"/>
        <c:lblOffset val="100"/>
        <c:noMultiLvlLbl val="0"/>
      </c:catAx>
      <c:valAx>
        <c:axId val="503043632"/>
        <c:scaling>
          <c:orientation val="minMax"/>
        </c:scaling>
        <c:delete val="0"/>
        <c:axPos val="l"/>
        <c:majorGridlines/>
        <c:numFmt formatCode="General" sourceLinked="1"/>
        <c:majorTickMark val="none"/>
        <c:minorTickMark val="none"/>
        <c:tickLblPos val="nextTo"/>
        <c:crossAx val="503038928"/>
        <c:crosses val="autoZero"/>
        <c:crossBetween val="between"/>
      </c:valAx>
      <c:dTable>
        <c:showHorzBorder val="1"/>
        <c:showVertBorder val="1"/>
        <c:showOutline val="1"/>
        <c:showKeys val="1"/>
      </c:dTable>
    </c:plotArea>
    <c:plotVisOnly val="1"/>
    <c:dispBlanksAs val="gap"/>
    <c:showDLblsOverMax val="0"/>
  </c:chart>
  <c:printSettings>
    <c:headerFooter/>
    <c:pageMargins b="0.750000000000002" l="0.70000000000000062" r="0.70000000000000062" t="0.75000000000000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Resultado del atributo</a:t>
            </a:r>
          </a:p>
          <a:p>
            <a:pPr>
              <a:defRPr/>
            </a:pPr>
            <a:r>
              <a:rPr lang="es-ES"/>
              <a:t>Trato recibido Vs Meta</a:t>
            </a:r>
          </a:p>
        </c:rich>
      </c:tx>
      <c:overlay val="0"/>
    </c:title>
    <c:autoTitleDeleted val="0"/>
    <c:plotArea>
      <c:layout/>
      <c:lineChart>
        <c:grouping val="standard"/>
        <c:varyColors val="0"/>
        <c:ser>
          <c:idx val="0"/>
          <c:order val="0"/>
          <c:tx>
            <c:strRef>
              <c:f>'[1]Calidad en la ateción'!$A$19</c:f>
              <c:strCache>
                <c:ptCount val="1"/>
                <c:pt idx="0">
                  <c:v>Meta</c:v>
                </c:pt>
              </c:strCache>
            </c:strRef>
          </c:tx>
          <c:spPr>
            <a:ln>
              <a:solidFill>
                <a:srgbClr val="00B050"/>
              </a:solidFill>
            </a:ln>
          </c:spPr>
          <c:marker>
            <c:symbol val="diamond"/>
            <c:size val="7"/>
            <c:spPr>
              <a:solidFill>
                <a:srgbClr val="00B050"/>
              </a:solidFill>
            </c:spPr>
          </c:marker>
          <c:cat>
            <c:strRef>
              <c:f>'[1]Calidad en la ateción'!$B$15:$G$15</c:f>
              <c:strCache>
                <c:ptCount val="6"/>
                <c:pt idx="0">
                  <c:v>1er 2010</c:v>
                </c:pt>
                <c:pt idx="1">
                  <c:v>2do 2010</c:v>
                </c:pt>
                <c:pt idx="2">
                  <c:v>3er 2010</c:v>
                </c:pt>
                <c:pt idx="3">
                  <c:v>4to 2010</c:v>
                </c:pt>
                <c:pt idx="4">
                  <c:v>1er 2011</c:v>
                </c:pt>
                <c:pt idx="5">
                  <c:v>2do 2011</c:v>
                </c:pt>
              </c:strCache>
            </c:strRef>
          </c:cat>
          <c:val>
            <c:numRef>
              <c:f>'[1]Calidad en la ateción'!$B$19:$G$19</c:f>
              <c:numCache>
                <c:formatCode>General</c:formatCode>
                <c:ptCount val="6"/>
                <c:pt idx="1">
                  <c:v>0</c:v>
                </c:pt>
                <c:pt idx="2">
                  <c:v>0</c:v>
                </c:pt>
                <c:pt idx="3">
                  <c:v>0</c:v>
                </c:pt>
                <c:pt idx="4">
                  <c:v>0</c:v>
                </c:pt>
                <c:pt idx="5">
                  <c:v>0</c:v>
                </c:pt>
              </c:numCache>
            </c:numRef>
          </c:val>
          <c:smooth val="0"/>
        </c:ser>
        <c:ser>
          <c:idx val="1"/>
          <c:order val="1"/>
          <c:tx>
            <c:strRef>
              <c:f>'[1]Calidad en la ateción'!$A$16</c:f>
              <c:strCache>
                <c:ptCount val="1"/>
                <c:pt idx="0">
                  <c:v>Trato recibido</c:v>
                </c:pt>
              </c:strCache>
            </c:strRef>
          </c:tx>
          <c:val>
            <c:numRef>
              <c:f>'[1]Calidad en la ateción'!$B$16:$G$16</c:f>
              <c:numCache>
                <c:formatCode>General</c:formatCode>
                <c:ptCount val="6"/>
              </c:numCache>
            </c:numRef>
          </c:val>
          <c:smooth val="0"/>
        </c:ser>
        <c:dLbls>
          <c:showLegendKey val="0"/>
          <c:showVal val="0"/>
          <c:showCatName val="0"/>
          <c:showSerName val="0"/>
          <c:showPercent val="0"/>
          <c:showBubbleSize val="0"/>
        </c:dLbls>
        <c:marker val="1"/>
        <c:smooth val="0"/>
        <c:axId val="503040104"/>
        <c:axId val="503040888"/>
      </c:lineChart>
      <c:catAx>
        <c:axId val="503040104"/>
        <c:scaling>
          <c:orientation val="minMax"/>
        </c:scaling>
        <c:delete val="0"/>
        <c:axPos val="b"/>
        <c:numFmt formatCode="General" sourceLinked="1"/>
        <c:majorTickMark val="none"/>
        <c:minorTickMark val="none"/>
        <c:tickLblPos val="nextTo"/>
        <c:crossAx val="503040888"/>
        <c:crosses val="autoZero"/>
        <c:auto val="1"/>
        <c:lblAlgn val="ctr"/>
        <c:lblOffset val="100"/>
        <c:noMultiLvlLbl val="0"/>
      </c:catAx>
      <c:valAx>
        <c:axId val="503040888"/>
        <c:scaling>
          <c:orientation val="minMax"/>
        </c:scaling>
        <c:delete val="0"/>
        <c:axPos val="l"/>
        <c:majorGridlines/>
        <c:numFmt formatCode="General" sourceLinked="1"/>
        <c:majorTickMark val="none"/>
        <c:minorTickMark val="none"/>
        <c:tickLblPos val="nextTo"/>
        <c:crossAx val="503040104"/>
        <c:crosses val="autoZero"/>
        <c:crossBetween val="between"/>
      </c:valAx>
      <c:dTable>
        <c:showHorzBorder val="1"/>
        <c:showVertBorder val="1"/>
        <c:showOutline val="1"/>
        <c:showKeys val="1"/>
      </c:dTable>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printSettings>
    <c:headerFooter/>
    <c:pageMargins b="0.75000000000000222" l="0.70000000000000062" r="0.70000000000000062" t="0.75000000000000222"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Resultado del atributo</a:t>
            </a:r>
          </a:p>
          <a:p>
            <a:pPr>
              <a:defRPr/>
            </a:pPr>
            <a:r>
              <a:rPr lang="es-ES"/>
              <a:t>Agilidad en la atención Vs Meta</a:t>
            </a:r>
          </a:p>
        </c:rich>
      </c:tx>
      <c:layout/>
      <c:overlay val="0"/>
    </c:title>
    <c:autoTitleDeleted val="0"/>
    <c:plotArea>
      <c:layout/>
      <c:lineChart>
        <c:grouping val="standard"/>
        <c:varyColors val="0"/>
        <c:ser>
          <c:idx val="0"/>
          <c:order val="0"/>
          <c:tx>
            <c:strRef>
              <c:f>'[1]Calidad en la ateción'!$A$19</c:f>
              <c:strCache>
                <c:ptCount val="1"/>
                <c:pt idx="0">
                  <c:v>Meta</c:v>
                </c:pt>
              </c:strCache>
            </c:strRef>
          </c:tx>
          <c:spPr>
            <a:ln>
              <a:solidFill>
                <a:srgbClr val="00B050"/>
              </a:solidFill>
            </a:ln>
          </c:spPr>
          <c:marker>
            <c:symbol val="diamond"/>
            <c:size val="7"/>
            <c:spPr>
              <a:solidFill>
                <a:srgbClr val="00B050"/>
              </a:solidFill>
            </c:spPr>
          </c:marker>
          <c:cat>
            <c:strRef>
              <c:f>'[1]Calidad en la ateción'!$B$15:$G$15</c:f>
              <c:strCache>
                <c:ptCount val="6"/>
                <c:pt idx="0">
                  <c:v>1er 2010</c:v>
                </c:pt>
                <c:pt idx="1">
                  <c:v>2do 2010</c:v>
                </c:pt>
                <c:pt idx="2">
                  <c:v>3er 2010</c:v>
                </c:pt>
                <c:pt idx="3">
                  <c:v>4to 2010</c:v>
                </c:pt>
                <c:pt idx="4">
                  <c:v>1er 2011</c:v>
                </c:pt>
                <c:pt idx="5">
                  <c:v>2do 2011</c:v>
                </c:pt>
              </c:strCache>
            </c:strRef>
          </c:cat>
          <c:val>
            <c:numRef>
              <c:f>'[1]Calidad en la ateción'!$B$19:$G$19</c:f>
              <c:numCache>
                <c:formatCode>General</c:formatCode>
                <c:ptCount val="6"/>
                <c:pt idx="1">
                  <c:v>0</c:v>
                </c:pt>
                <c:pt idx="2">
                  <c:v>0</c:v>
                </c:pt>
                <c:pt idx="3">
                  <c:v>0</c:v>
                </c:pt>
                <c:pt idx="4">
                  <c:v>0</c:v>
                </c:pt>
                <c:pt idx="5">
                  <c:v>0</c:v>
                </c:pt>
              </c:numCache>
            </c:numRef>
          </c:val>
          <c:smooth val="0"/>
        </c:ser>
        <c:ser>
          <c:idx val="1"/>
          <c:order val="1"/>
          <c:tx>
            <c:strRef>
              <c:f>'[1]Calidad en la ateción'!$A$17</c:f>
              <c:strCache>
                <c:ptCount val="1"/>
                <c:pt idx="0">
                  <c:v>Agilidad en la atención</c:v>
                </c:pt>
              </c:strCache>
            </c:strRef>
          </c:tx>
          <c:val>
            <c:numRef>
              <c:f>'[1]Calidad en la ateción'!$B$17:$G$17</c:f>
              <c:numCache>
                <c:formatCode>General</c:formatCode>
                <c:ptCount val="6"/>
              </c:numCache>
            </c:numRef>
          </c:val>
          <c:smooth val="0"/>
        </c:ser>
        <c:dLbls>
          <c:showLegendKey val="0"/>
          <c:showVal val="0"/>
          <c:showCatName val="0"/>
          <c:showSerName val="0"/>
          <c:showPercent val="0"/>
          <c:showBubbleSize val="0"/>
        </c:dLbls>
        <c:marker val="1"/>
        <c:smooth val="0"/>
        <c:axId val="503042848"/>
        <c:axId val="503043240"/>
      </c:lineChart>
      <c:catAx>
        <c:axId val="503042848"/>
        <c:scaling>
          <c:orientation val="minMax"/>
        </c:scaling>
        <c:delete val="0"/>
        <c:axPos val="b"/>
        <c:numFmt formatCode="General" sourceLinked="1"/>
        <c:majorTickMark val="none"/>
        <c:minorTickMark val="none"/>
        <c:tickLblPos val="nextTo"/>
        <c:crossAx val="503043240"/>
        <c:crosses val="autoZero"/>
        <c:auto val="1"/>
        <c:lblAlgn val="ctr"/>
        <c:lblOffset val="100"/>
        <c:noMultiLvlLbl val="0"/>
      </c:catAx>
      <c:valAx>
        <c:axId val="503043240"/>
        <c:scaling>
          <c:orientation val="minMax"/>
        </c:scaling>
        <c:delete val="0"/>
        <c:axPos val="l"/>
        <c:majorGridlines/>
        <c:numFmt formatCode="General" sourceLinked="1"/>
        <c:majorTickMark val="none"/>
        <c:minorTickMark val="none"/>
        <c:tickLblPos val="nextTo"/>
        <c:crossAx val="503042848"/>
        <c:crosses val="autoZero"/>
        <c:crossBetween val="between"/>
      </c:valAx>
      <c:dTable>
        <c:showHorzBorder val="1"/>
        <c:showVertBorder val="1"/>
        <c:showOutline val="1"/>
        <c:showKeys val="1"/>
      </c:dTable>
    </c:plotArea>
    <c:plotVisOnly val="1"/>
    <c:dispBlanksAs val="gap"/>
    <c:showDLblsOverMax val="0"/>
  </c:chart>
  <c:spPr>
    <a:gradFill>
      <a:gsLst>
        <a:gs pos="0">
          <a:srgbClr val="5E9EFF"/>
        </a:gs>
        <a:gs pos="39999">
          <a:srgbClr val="85C2FF"/>
        </a:gs>
        <a:gs pos="70000">
          <a:srgbClr val="C4D6EB"/>
        </a:gs>
        <a:gs pos="100000">
          <a:srgbClr val="FFEBFA"/>
        </a:gs>
      </a:gsLst>
      <a:lin ang="5400000" scaled="0"/>
    </a:gradFill>
  </c:spPr>
  <c:printSettings>
    <c:headerFooter/>
    <c:pageMargins b="0.75000000000000244" l="0.70000000000000062" r="0.70000000000000062" t="0.75000000000000244"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Resultado del atributo</a:t>
            </a:r>
          </a:p>
          <a:p>
            <a:pPr>
              <a:defRPr/>
            </a:pPr>
            <a:r>
              <a:rPr lang="es-ES"/>
              <a:t>Claridad de la información Vs Meta</a:t>
            </a:r>
          </a:p>
        </c:rich>
      </c:tx>
      <c:overlay val="0"/>
    </c:title>
    <c:autoTitleDeleted val="0"/>
    <c:plotArea>
      <c:layout/>
      <c:lineChart>
        <c:grouping val="standard"/>
        <c:varyColors val="0"/>
        <c:ser>
          <c:idx val="0"/>
          <c:order val="0"/>
          <c:tx>
            <c:strRef>
              <c:f>'[1]Calidad en la ateción'!$A$19</c:f>
              <c:strCache>
                <c:ptCount val="1"/>
                <c:pt idx="0">
                  <c:v>Meta</c:v>
                </c:pt>
              </c:strCache>
            </c:strRef>
          </c:tx>
          <c:spPr>
            <a:ln>
              <a:solidFill>
                <a:srgbClr val="00B050"/>
              </a:solidFill>
            </a:ln>
          </c:spPr>
          <c:marker>
            <c:symbol val="diamond"/>
            <c:size val="7"/>
            <c:spPr>
              <a:solidFill>
                <a:srgbClr val="00B050"/>
              </a:solidFill>
            </c:spPr>
          </c:marker>
          <c:cat>
            <c:strRef>
              <c:f>'[1]Calidad en la ateción'!$B$15:$G$15</c:f>
              <c:strCache>
                <c:ptCount val="6"/>
                <c:pt idx="0">
                  <c:v>1er 2010</c:v>
                </c:pt>
                <c:pt idx="1">
                  <c:v>2do 2010</c:v>
                </c:pt>
                <c:pt idx="2">
                  <c:v>3er 2010</c:v>
                </c:pt>
                <c:pt idx="3">
                  <c:v>4to 2010</c:v>
                </c:pt>
                <c:pt idx="4">
                  <c:v>1er 2011</c:v>
                </c:pt>
                <c:pt idx="5">
                  <c:v>2do 2011</c:v>
                </c:pt>
              </c:strCache>
            </c:strRef>
          </c:cat>
          <c:val>
            <c:numRef>
              <c:f>'[1]Calidad en la ateción'!$B$19:$G$19</c:f>
              <c:numCache>
                <c:formatCode>General</c:formatCode>
                <c:ptCount val="6"/>
                <c:pt idx="1">
                  <c:v>0</c:v>
                </c:pt>
                <c:pt idx="2">
                  <c:v>0</c:v>
                </c:pt>
                <c:pt idx="3">
                  <c:v>0</c:v>
                </c:pt>
                <c:pt idx="4">
                  <c:v>0</c:v>
                </c:pt>
                <c:pt idx="5">
                  <c:v>0</c:v>
                </c:pt>
              </c:numCache>
            </c:numRef>
          </c:val>
          <c:smooth val="0"/>
        </c:ser>
        <c:ser>
          <c:idx val="1"/>
          <c:order val="1"/>
          <c:tx>
            <c:strRef>
              <c:f>'[1]Calidad en la ateción'!$A$18</c:f>
              <c:strCache>
                <c:ptCount val="1"/>
                <c:pt idx="0">
                  <c:v>Claridad de la información</c:v>
                </c:pt>
              </c:strCache>
            </c:strRef>
          </c:tx>
          <c:val>
            <c:numRef>
              <c:f>'[1]Calidad en la ateción'!$B$18:$G$18</c:f>
              <c:numCache>
                <c:formatCode>General</c:formatCode>
                <c:ptCount val="6"/>
              </c:numCache>
            </c:numRef>
          </c:val>
          <c:smooth val="0"/>
        </c:ser>
        <c:dLbls>
          <c:showLegendKey val="0"/>
          <c:showVal val="0"/>
          <c:showCatName val="0"/>
          <c:showSerName val="0"/>
          <c:showPercent val="0"/>
          <c:showBubbleSize val="0"/>
        </c:dLbls>
        <c:marker val="1"/>
        <c:smooth val="0"/>
        <c:axId val="503048728"/>
        <c:axId val="503045592"/>
      </c:lineChart>
      <c:catAx>
        <c:axId val="503048728"/>
        <c:scaling>
          <c:orientation val="minMax"/>
        </c:scaling>
        <c:delete val="0"/>
        <c:axPos val="b"/>
        <c:numFmt formatCode="General" sourceLinked="1"/>
        <c:majorTickMark val="none"/>
        <c:minorTickMark val="none"/>
        <c:tickLblPos val="nextTo"/>
        <c:crossAx val="503045592"/>
        <c:crosses val="autoZero"/>
        <c:auto val="1"/>
        <c:lblAlgn val="ctr"/>
        <c:lblOffset val="100"/>
        <c:noMultiLvlLbl val="0"/>
      </c:catAx>
      <c:valAx>
        <c:axId val="503045592"/>
        <c:scaling>
          <c:orientation val="minMax"/>
        </c:scaling>
        <c:delete val="0"/>
        <c:axPos val="l"/>
        <c:majorGridlines/>
        <c:numFmt formatCode="General" sourceLinked="1"/>
        <c:majorTickMark val="none"/>
        <c:minorTickMark val="none"/>
        <c:tickLblPos val="nextTo"/>
        <c:crossAx val="503048728"/>
        <c:crosses val="autoZero"/>
        <c:crossBetween val="between"/>
      </c:valAx>
      <c:dTable>
        <c:showHorzBorder val="1"/>
        <c:showVertBorder val="1"/>
        <c:showOutline val="1"/>
        <c:showKeys val="1"/>
      </c:dTable>
    </c:plotArea>
    <c:plotVisOnly val="1"/>
    <c:dispBlanksAs val="gap"/>
    <c:showDLblsOverMax val="0"/>
  </c:chart>
  <c:spPr>
    <a:gradFill>
      <a:gsLst>
        <a:gs pos="45000">
          <a:sysClr val="window" lastClr="FFFFFF">
            <a:lumMod val="95000"/>
            <a:alpha val="89000"/>
          </a:sysClr>
        </a:gs>
        <a:gs pos="25000">
          <a:srgbClr val="21D6E0"/>
        </a:gs>
        <a:gs pos="75000">
          <a:srgbClr val="0087E6"/>
        </a:gs>
        <a:gs pos="100000">
          <a:srgbClr val="005CBF"/>
        </a:gs>
      </a:gsLst>
      <a:lin ang="18600000" scaled="0"/>
    </a:gradFill>
  </c:sp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 de Cumplimiento</a:t>
            </a:r>
            <a:r>
              <a:rPr lang="es-ES" baseline="0"/>
              <a:t> d</a:t>
            </a:r>
            <a:r>
              <a:rPr lang="es-ES"/>
              <a:t>el inidicador </a:t>
            </a:r>
          </a:p>
          <a:p>
            <a:pPr>
              <a:defRPr/>
            </a:pPr>
            <a:r>
              <a:rPr lang="es-ES"/>
              <a:t>con respecto  a</a:t>
            </a:r>
            <a:r>
              <a:rPr lang="es-ES" baseline="0"/>
              <a:t> la meta</a:t>
            </a:r>
            <a:endParaRPr lang="es-ES"/>
          </a:p>
        </c:rich>
      </c:tx>
      <c:layout/>
      <c:overlay val="0"/>
    </c:title>
    <c:autoTitleDeleted val="0"/>
    <c:plotArea>
      <c:layout>
        <c:manualLayout>
          <c:layoutTarget val="inner"/>
          <c:xMode val="edge"/>
          <c:yMode val="edge"/>
          <c:x val="0.17220903357229708"/>
          <c:y val="0.25855208052753265"/>
          <c:w val="0.80988051866651156"/>
          <c:h val="0.49679183176121006"/>
        </c:manualLayout>
      </c:layout>
      <c:lineChart>
        <c:grouping val="standard"/>
        <c:varyColors val="0"/>
        <c:ser>
          <c:idx val="0"/>
          <c:order val="0"/>
          <c:tx>
            <c:strRef>
              <c:f>'[1]Calidad en la ateción'!$A$19</c:f>
              <c:strCache>
                <c:ptCount val="1"/>
                <c:pt idx="0">
                  <c:v>Meta</c:v>
                </c:pt>
              </c:strCache>
            </c:strRef>
          </c:tx>
          <c:spPr>
            <a:ln>
              <a:solidFill>
                <a:srgbClr val="00B050"/>
              </a:solidFill>
            </a:ln>
          </c:spPr>
          <c:marker>
            <c:symbol val="diamond"/>
            <c:size val="7"/>
            <c:spPr>
              <a:solidFill>
                <a:srgbClr val="00B050"/>
              </a:solidFill>
            </c:spPr>
          </c:marker>
          <c:cat>
            <c:strRef>
              <c:f>'[1]Calidad en la ateción'!$B$15:$G$15</c:f>
              <c:strCache>
                <c:ptCount val="6"/>
                <c:pt idx="0">
                  <c:v>1er 2010</c:v>
                </c:pt>
                <c:pt idx="1">
                  <c:v>2do 2010</c:v>
                </c:pt>
                <c:pt idx="2">
                  <c:v>3er 2010</c:v>
                </c:pt>
                <c:pt idx="3">
                  <c:v>4to 2010</c:v>
                </c:pt>
                <c:pt idx="4">
                  <c:v>1er 2011</c:v>
                </c:pt>
                <c:pt idx="5">
                  <c:v>2do 2011</c:v>
                </c:pt>
              </c:strCache>
            </c:strRef>
          </c:cat>
          <c:val>
            <c:numRef>
              <c:f>'[1]Calidad en la ateción'!$B$19:$G$19</c:f>
              <c:numCache>
                <c:formatCode>General</c:formatCode>
                <c:ptCount val="6"/>
                <c:pt idx="1">
                  <c:v>0</c:v>
                </c:pt>
                <c:pt idx="2">
                  <c:v>0</c:v>
                </c:pt>
                <c:pt idx="3">
                  <c:v>0</c:v>
                </c:pt>
                <c:pt idx="4">
                  <c:v>0</c:v>
                </c:pt>
                <c:pt idx="5">
                  <c:v>0</c:v>
                </c:pt>
              </c:numCache>
            </c:numRef>
          </c:val>
          <c:smooth val="0"/>
        </c:ser>
        <c:ser>
          <c:idx val="1"/>
          <c:order val="1"/>
          <c:tx>
            <c:strRef>
              <c:f>'[1]Calidad en la ateción'!$A$21</c:f>
              <c:strCache>
                <c:ptCount val="1"/>
                <c:pt idx="0">
                  <c:v>Cumplimiento</c:v>
                </c:pt>
              </c:strCache>
            </c:strRef>
          </c:tx>
          <c:cat>
            <c:strRef>
              <c:f>'[1]Calidad en la ateción'!$B$15:$G$15</c:f>
              <c:strCache>
                <c:ptCount val="6"/>
                <c:pt idx="0">
                  <c:v>1er 2010</c:v>
                </c:pt>
                <c:pt idx="1">
                  <c:v>2do 2010</c:v>
                </c:pt>
                <c:pt idx="2">
                  <c:v>3er 2010</c:v>
                </c:pt>
                <c:pt idx="3">
                  <c:v>4to 2010</c:v>
                </c:pt>
                <c:pt idx="4">
                  <c:v>1er 2011</c:v>
                </c:pt>
                <c:pt idx="5">
                  <c:v>2do 2011</c:v>
                </c:pt>
              </c:strCache>
            </c:strRef>
          </c:cat>
          <c:val>
            <c:numRef>
              <c:f>'[1]Calidad en la ateción'!$B$21:$G$21</c:f>
              <c:numCache>
                <c:formatCode>General</c:formatCode>
                <c:ptCount val="6"/>
                <c:pt idx="0">
                  <c:v>0</c:v>
                </c:pt>
                <c:pt idx="1">
                  <c:v>0</c:v>
                </c:pt>
                <c:pt idx="2">
                  <c:v>0</c:v>
                </c:pt>
                <c:pt idx="3">
                  <c:v>0</c:v>
                </c:pt>
                <c:pt idx="4">
                  <c:v>0</c:v>
                </c:pt>
                <c:pt idx="5">
                  <c:v>0</c:v>
                </c:pt>
              </c:numCache>
            </c:numRef>
          </c:val>
          <c:smooth val="0"/>
        </c:ser>
        <c:dLbls>
          <c:showLegendKey val="0"/>
          <c:showVal val="0"/>
          <c:showCatName val="0"/>
          <c:showSerName val="0"/>
          <c:showPercent val="0"/>
          <c:showBubbleSize val="0"/>
        </c:dLbls>
        <c:marker val="1"/>
        <c:smooth val="0"/>
        <c:axId val="508946512"/>
        <c:axId val="508948080"/>
      </c:lineChart>
      <c:catAx>
        <c:axId val="508946512"/>
        <c:scaling>
          <c:orientation val="minMax"/>
        </c:scaling>
        <c:delete val="0"/>
        <c:axPos val="b"/>
        <c:numFmt formatCode="General" sourceLinked="1"/>
        <c:majorTickMark val="none"/>
        <c:minorTickMark val="none"/>
        <c:tickLblPos val="nextTo"/>
        <c:crossAx val="508948080"/>
        <c:crosses val="autoZero"/>
        <c:auto val="1"/>
        <c:lblAlgn val="ctr"/>
        <c:lblOffset val="100"/>
        <c:noMultiLvlLbl val="0"/>
      </c:catAx>
      <c:valAx>
        <c:axId val="508948080"/>
        <c:scaling>
          <c:orientation val="minMax"/>
        </c:scaling>
        <c:delete val="0"/>
        <c:axPos val="l"/>
        <c:majorGridlines>
          <c:spPr>
            <a:ln>
              <a:solidFill>
                <a:schemeClr val="accent6">
                  <a:lumMod val="75000"/>
                </a:schemeClr>
              </a:solidFill>
            </a:ln>
          </c:spPr>
        </c:majorGridlines>
        <c:numFmt formatCode="General" sourceLinked="1"/>
        <c:majorTickMark val="none"/>
        <c:minorTickMark val="none"/>
        <c:tickLblPos val="nextTo"/>
        <c:crossAx val="508946512"/>
        <c:crosses val="autoZero"/>
        <c:crossBetween val="between"/>
      </c:valAx>
      <c:dTable>
        <c:showHorzBorder val="1"/>
        <c:showVertBorder val="1"/>
        <c:showOutline val="1"/>
        <c:showKeys val="1"/>
      </c:dTable>
    </c:plotArea>
    <c:plotVisOnly val="1"/>
    <c:dispBlanksAs val="gap"/>
    <c:showDLblsOverMax val="0"/>
  </c:chart>
  <c:spPr>
    <a:gradFill flip="none" rotWithShape="1">
      <a:gsLst>
        <a:gs pos="63000">
          <a:sysClr val="window" lastClr="FFFFFF"/>
        </a:gs>
        <a:gs pos="50000">
          <a:srgbClr val="9CB86E"/>
        </a:gs>
        <a:gs pos="100000">
          <a:srgbClr val="156B13"/>
        </a:gs>
      </a:gsLst>
      <a:lin ang="18900000" scaled="1"/>
      <a:tileRect/>
    </a:gradFill>
    <a:ln>
      <a:gradFill>
        <a:gsLst>
          <a:gs pos="0">
            <a:srgbClr val="DDEBCF"/>
          </a:gs>
          <a:gs pos="50000">
            <a:srgbClr val="9CB86E"/>
          </a:gs>
          <a:gs pos="100000">
            <a:srgbClr val="156B13"/>
          </a:gs>
        </a:gsLst>
        <a:lin ang="5400000" scaled="0"/>
      </a:gradFill>
    </a:ln>
  </c:spPr>
  <c:printSettings>
    <c:headerFooter/>
    <c:pageMargins b="0.75000000000000222" l="0.70000000000000062" r="0.70000000000000062" t="0.7500000000000022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Resultado del inidicador </a:t>
            </a:r>
          </a:p>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Calidad en el Proceso Vs la Meta</a:t>
            </a:r>
          </a:p>
        </c:rich>
      </c:tx>
      <c:layout/>
      <c:overlay val="0"/>
    </c:title>
    <c:autoTitleDeleted val="0"/>
    <c:plotArea>
      <c:layout/>
      <c:lineChart>
        <c:grouping val="standard"/>
        <c:varyColors val="0"/>
        <c:ser>
          <c:idx val="0"/>
          <c:order val="0"/>
          <c:tx>
            <c:strRef>
              <c:f>'[3]Calidad en el Proceso'!$A$21</c:f>
              <c:strCache>
                <c:ptCount val="1"/>
                <c:pt idx="0">
                  <c:v>Meta</c:v>
                </c:pt>
              </c:strCache>
            </c:strRef>
          </c:tx>
          <c:spPr>
            <a:ln>
              <a:solidFill>
                <a:srgbClr val="00B050"/>
              </a:solidFill>
            </a:ln>
          </c:spPr>
          <c:marker>
            <c:symbol val="diamond"/>
            <c:size val="7"/>
            <c:spPr>
              <a:solidFill>
                <a:srgbClr val="00B050"/>
              </a:solidFill>
            </c:spPr>
          </c:marker>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Proceso'!$B$21:$G$21</c:f>
              <c:numCache>
                <c:formatCode>General</c:formatCode>
                <c:ptCount val="6"/>
                <c:pt idx="1">
                  <c:v>0</c:v>
                </c:pt>
                <c:pt idx="2">
                  <c:v>0</c:v>
                </c:pt>
                <c:pt idx="3">
                  <c:v>0</c:v>
                </c:pt>
                <c:pt idx="4">
                  <c:v>0</c:v>
                </c:pt>
                <c:pt idx="5">
                  <c:v>0</c:v>
                </c:pt>
              </c:numCache>
            </c:numRef>
          </c:val>
          <c:smooth val="0"/>
        </c:ser>
        <c:ser>
          <c:idx val="1"/>
          <c:order val="1"/>
          <c:tx>
            <c:strRef>
              <c:f>'[3]Calidad en el Proceso'!$A$22</c:f>
              <c:strCache>
                <c:ptCount val="1"/>
                <c:pt idx="0">
                  <c:v>Resultado</c:v>
                </c:pt>
              </c:strCache>
            </c:strRef>
          </c:tx>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Proceso'!$B$22:$G$22</c:f>
              <c:numCache>
                <c:formatCode>General</c:formatCode>
                <c:ptCount val="6"/>
                <c:pt idx="0">
                  <c:v>0</c:v>
                </c:pt>
                <c:pt idx="1">
                  <c:v>0</c:v>
                </c:pt>
                <c:pt idx="2">
                  <c:v>0</c:v>
                </c:pt>
                <c:pt idx="3">
                  <c:v>0</c:v>
                </c:pt>
                <c:pt idx="4">
                  <c:v>0</c:v>
                </c:pt>
                <c:pt idx="5">
                  <c:v>0</c:v>
                </c:pt>
              </c:numCache>
            </c:numRef>
          </c:val>
          <c:smooth val="0"/>
        </c:ser>
        <c:dLbls>
          <c:showLegendKey val="0"/>
          <c:showVal val="0"/>
          <c:showCatName val="0"/>
          <c:showSerName val="0"/>
          <c:showPercent val="0"/>
          <c:showBubbleSize val="0"/>
        </c:dLbls>
        <c:marker val="1"/>
        <c:smooth val="0"/>
        <c:axId val="508945728"/>
        <c:axId val="508946904"/>
      </c:lineChart>
      <c:catAx>
        <c:axId val="508945728"/>
        <c:scaling>
          <c:orientation val="minMax"/>
        </c:scaling>
        <c:delete val="0"/>
        <c:axPos val="b"/>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46904"/>
        <c:crosses val="autoZero"/>
        <c:auto val="1"/>
        <c:lblAlgn val="ctr"/>
        <c:lblOffset val="100"/>
        <c:noMultiLvlLbl val="0"/>
      </c:catAx>
      <c:valAx>
        <c:axId val="508946904"/>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45728"/>
        <c:crosses val="autoZero"/>
        <c:crossBetween val="between"/>
      </c:valAx>
      <c:dTable>
        <c:showHorzBorder val="1"/>
        <c:showVertBorder val="1"/>
        <c:showOutline val="1"/>
        <c:showKeys val="1"/>
        <c:txPr>
          <a:bodyPr/>
          <a:lstStyle/>
          <a:p>
            <a:pPr rtl="0">
              <a:defRPr sz="1000" b="0" i="0" u="none" strike="noStrike" baseline="0">
                <a:solidFill>
                  <a:srgbClr val="000000"/>
                </a:solidFill>
                <a:latin typeface="Calibri"/>
                <a:ea typeface="Calibri"/>
                <a:cs typeface="Calibri"/>
              </a:defRPr>
            </a:pPr>
            <a:endParaRPr lang="es-ES"/>
          </a:p>
        </c:txPr>
      </c:dTable>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ES"/>
    </a:p>
  </c:txPr>
  <c:printSettings>
    <c:headerFooter/>
    <c:pageMargins b="0.75000000000000189" l="0.70000000000000062" r="0.70000000000000062" t="0.750000000000001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Resultado del atributo</a:t>
            </a:r>
          </a:p>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Escenarios Vs Meta</a:t>
            </a:r>
          </a:p>
        </c:rich>
      </c:tx>
      <c:overlay val="0"/>
    </c:title>
    <c:autoTitleDeleted val="0"/>
    <c:plotArea>
      <c:layout/>
      <c:lineChart>
        <c:grouping val="standard"/>
        <c:varyColors val="0"/>
        <c:ser>
          <c:idx val="0"/>
          <c:order val="0"/>
          <c:tx>
            <c:strRef>
              <c:f>'[3]Calidad en el Proceso'!$A$21</c:f>
              <c:strCache>
                <c:ptCount val="1"/>
                <c:pt idx="0">
                  <c:v>Meta</c:v>
                </c:pt>
              </c:strCache>
            </c:strRef>
          </c:tx>
          <c:spPr>
            <a:ln>
              <a:solidFill>
                <a:srgbClr val="00B050"/>
              </a:solidFill>
            </a:ln>
          </c:spPr>
          <c:marker>
            <c:symbol val="diamond"/>
            <c:size val="7"/>
            <c:spPr>
              <a:solidFill>
                <a:srgbClr val="00B050"/>
              </a:solidFill>
            </c:spPr>
          </c:marker>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Proceso'!$B$21:$G$21</c:f>
              <c:numCache>
                <c:formatCode>General</c:formatCode>
                <c:ptCount val="6"/>
                <c:pt idx="1">
                  <c:v>0</c:v>
                </c:pt>
                <c:pt idx="2">
                  <c:v>0</c:v>
                </c:pt>
                <c:pt idx="3">
                  <c:v>0</c:v>
                </c:pt>
                <c:pt idx="4">
                  <c:v>0</c:v>
                </c:pt>
                <c:pt idx="5">
                  <c:v>0</c:v>
                </c:pt>
              </c:numCache>
            </c:numRef>
          </c:val>
          <c:smooth val="0"/>
        </c:ser>
        <c:ser>
          <c:idx val="1"/>
          <c:order val="1"/>
          <c:tx>
            <c:strRef>
              <c:f>'[3]Calidad en el Proceso'!$A$16</c:f>
              <c:strCache>
                <c:ptCount val="1"/>
                <c:pt idx="0">
                  <c:v>Escenarios</c:v>
                </c:pt>
              </c:strCache>
            </c:strRef>
          </c:tx>
          <c:val>
            <c:numRef>
              <c:f>'[3]Calidad en el Proceso'!$B$16:$G$16</c:f>
              <c:numCache>
                <c:formatCode>General</c:formatCode>
                <c:ptCount val="6"/>
              </c:numCache>
            </c:numRef>
          </c:val>
          <c:smooth val="0"/>
        </c:ser>
        <c:dLbls>
          <c:showLegendKey val="0"/>
          <c:showVal val="0"/>
          <c:showCatName val="0"/>
          <c:showSerName val="0"/>
          <c:showPercent val="0"/>
          <c:showBubbleSize val="0"/>
        </c:dLbls>
        <c:marker val="1"/>
        <c:smooth val="0"/>
        <c:axId val="508949648"/>
        <c:axId val="508950040"/>
      </c:lineChart>
      <c:catAx>
        <c:axId val="508949648"/>
        <c:scaling>
          <c:orientation val="minMax"/>
        </c:scaling>
        <c:delete val="0"/>
        <c:axPos val="b"/>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50040"/>
        <c:crosses val="autoZero"/>
        <c:auto val="1"/>
        <c:lblAlgn val="ctr"/>
        <c:lblOffset val="100"/>
        <c:noMultiLvlLbl val="0"/>
      </c:catAx>
      <c:valAx>
        <c:axId val="508950040"/>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49648"/>
        <c:crosses val="autoZero"/>
        <c:crossBetween val="between"/>
      </c:valAx>
      <c:dTable>
        <c:showHorzBorder val="1"/>
        <c:showVertBorder val="1"/>
        <c:showOutline val="1"/>
        <c:showKeys val="1"/>
        <c:txPr>
          <a:bodyPr/>
          <a:lstStyle/>
          <a:p>
            <a:pPr rtl="0">
              <a:defRPr sz="1000" b="0" i="0" u="none" strike="noStrike" baseline="0">
                <a:solidFill>
                  <a:srgbClr val="000000"/>
                </a:solidFill>
                <a:latin typeface="Calibri"/>
                <a:ea typeface="Calibri"/>
                <a:cs typeface="Calibri"/>
              </a:defRPr>
            </a:pPr>
            <a:endParaRPr lang="es-ES"/>
          </a:p>
        </c:txPr>
      </c:dTable>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txPr>
    <a:bodyPr/>
    <a:lstStyle/>
    <a:p>
      <a:pPr>
        <a:defRPr sz="1000" b="0" i="0" u="none" strike="noStrike" baseline="0">
          <a:solidFill>
            <a:srgbClr val="000000"/>
          </a:solidFill>
          <a:latin typeface="Calibri"/>
          <a:ea typeface="Calibri"/>
          <a:cs typeface="Calibri"/>
        </a:defRPr>
      </a:pPr>
      <a:endParaRPr lang="es-ES"/>
    </a:p>
  </c:txPr>
  <c:printSettings>
    <c:headerFooter/>
    <c:pageMargins b="0.75000000000000211" l="0.70000000000000062" r="0.70000000000000062" t="0.750000000000002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Resultado del atributo</a:t>
            </a:r>
          </a:p>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Programas Vs Meta</a:t>
            </a:r>
          </a:p>
        </c:rich>
      </c:tx>
      <c:layout/>
      <c:overlay val="0"/>
    </c:title>
    <c:autoTitleDeleted val="0"/>
    <c:plotArea>
      <c:layout/>
      <c:lineChart>
        <c:grouping val="standard"/>
        <c:varyColors val="0"/>
        <c:ser>
          <c:idx val="0"/>
          <c:order val="0"/>
          <c:tx>
            <c:strRef>
              <c:f>'[3]Calidad en el Proceso'!$A$21</c:f>
              <c:strCache>
                <c:ptCount val="1"/>
                <c:pt idx="0">
                  <c:v>Meta</c:v>
                </c:pt>
              </c:strCache>
            </c:strRef>
          </c:tx>
          <c:spPr>
            <a:ln>
              <a:solidFill>
                <a:srgbClr val="00B050"/>
              </a:solidFill>
            </a:ln>
          </c:spPr>
          <c:marker>
            <c:symbol val="diamond"/>
            <c:size val="7"/>
            <c:spPr>
              <a:solidFill>
                <a:srgbClr val="00B050"/>
              </a:solidFill>
            </c:spPr>
          </c:marker>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Proceso'!$B$21:$G$21</c:f>
              <c:numCache>
                <c:formatCode>General</c:formatCode>
                <c:ptCount val="6"/>
                <c:pt idx="1">
                  <c:v>0</c:v>
                </c:pt>
                <c:pt idx="2">
                  <c:v>0</c:v>
                </c:pt>
                <c:pt idx="3">
                  <c:v>0</c:v>
                </c:pt>
                <c:pt idx="4">
                  <c:v>0</c:v>
                </c:pt>
                <c:pt idx="5">
                  <c:v>0</c:v>
                </c:pt>
              </c:numCache>
            </c:numRef>
          </c:val>
          <c:smooth val="0"/>
        </c:ser>
        <c:ser>
          <c:idx val="1"/>
          <c:order val="1"/>
          <c:tx>
            <c:strRef>
              <c:f>'[3]Calidad en el Proceso'!$A$17</c:f>
              <c:strCache>
                <c:ptCount val="1"/>
                <c:pt idx="0">
                  <c:v>Programas</c:v>
                </c:pt>
              </c:strCache>
            </c:strRef>
          </c:tx>
          <c:val>
            <c:numRef>
              <c:f>'[3]Calidad en el Proceso'!$B$17:$G$17</c:f>
              <c:numCache>
                <c:formatCode>General</c:formatCode>
                <c:ptCount val="6"/>
              </c:numCache>
            </c:numRef>
          </c:val>
          <c:smooth val="0"/>
        </c:ser>
        <c:dLbls>
          <c:showLegendKey val="0"/>
          <c:showVal val="0"/>
          <c:showCatName val="0"/>
          <c:showSerName val="0"/>
          <c:showPercent val="0"/>
          <c:showBubbleSize val="0"/>
        </c:dLbls>
        <c:marker val="1"/>
        <c:smooth val="0"/>
        <c:axId val="508953176"/>
        <c:axId val="508954744"/>
      </c:lineChart>
      <c:catAx>
        <c:axId val="508953176"/>
        <c:scaling>
          <c:orientation val="minMax"/>
        </c:scaling>
        <c:delete val="0"/>
        <c:axPos val="b"/>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54744"/>
        <c:crosses val="autoZero"/>
        <c:auto val="1"/>
        <c:lblAlgn val="ctr"/>
        <c:lblOffset val="100"/>
        <c:noMultiLvlLbl val="0"/>
      </c:catAx>
      <c:valAx>
        <c:axId val="508954744"/>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53176"/>
        <c:crosses val="autoZero"/>
        <c:crossBetween val="between"/>
      </c:valAx>
      <c:dTable>
        <c:showHorzBorder val="1"/>
        <c:showVertBorder val="1"/>
        <c:showOutline val="1"/>
        <c:showKeys val="1"/>
        <c:txPr>
          <a:bodyPr/>
          <a:lstStyle/>
          <a:p>
            <a:pPr rtl="0">
              <a:defRPr sz="1000" b="0" i="0" u="none" strike="noStrike" baseline="0">
                <a:solidFill>
                  <a:srgbClr val="000000"/>
                </a:solidFill>
                <a:latin typeface="Calibri"/>
                <a:ea typeface="Calibri"/>
                <a:cs typeface="Calibri"/>
              </a:defRPr>
            </a:pPr>
            <a:endParaRPr lang="es-ES"/>
          </a:p>
        </c:txPr>
      </c:dTable>
    </c:plotArea>
    <c:plotVisOnly val="1"/>
    <c:dispBlanksAs val="gap"/>
    <c:showDLblsOverMax val="0"/>
  </c:chart>
  <c:spPr>
    <a:gradFill>
      <a:gsLst>
        <a:gs pos="0">
          <a:srgbClr val="5E9EFF"/>
        </a:gs>
        <a:gs pos="39999">
          <a:srgbClr val="85C2FF"/>
        </a:gs>
        <a:gs pos="70000">
          <a:srgbClr val="C4D6EB"/>
        </a:gs>
        <a:gs pos="100000">
          <a:srgbClr val="FFEBFA"/>
        </a:gs>
      </a:gsLst>
      <a:lin ang="5400000" scaled="0"/>
    </a:gradFill>
  </c:spPr>
  <c:txPr>
    <a:bodyPr/>
    <a:lstStyle/>
    <a:p>
      <a:pPr>
        <a:defRPr sz="1000" b="0" i="0" u="none" strike="noStrike" baseline="0">
          <a:solidFill>
            <a:srgbClr val="000000"/>
          </a:solidFill>
          <a:latin typeface="Calibri"/>
          <a:ea typeface="Calibri"/>
          <a:cs typeface="Calibri"/>
        </a:defRPr>
      </a:pPr>
      <a:endParaRPr lang="es-ES"/>
    </a:p>
  </c:txPr>
  <c:printSettings>
    <c:headerFooter/>
    <c:pageMargins b="0.75000000000000233" l="0.70000000000000062" r="0.70000000000000062" t="0.7500000000000023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Resultado del atributo</a:t>
            </a:r>
          </a:p>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Facilitador Vs Meta</a:t>
            </a:r>
          </a:p>
        </c:rich>
      </c:tx>
      <c:overlay val="0"/>
    </c:title>
    <c:autoTitleDeleted val="0"/>
    <c:plotArea>
      <c:layout/>
      <c:lineChart>
        <c:grouping val="standard"/>
        <c:varyColors val="0"/>
        <c:ser>
          <c:idx val="0"/>
          <c:order val="0"/>
          <c:tx>
            <c:strRef>
              <c:f>'[3]Calidad en el Proceso'!$A$21</c:f>
              <c:strCache>
                <c:ptCount val="1"/>
                <c:pt idx="0">
                  <c:v>Meta</c:v>
                </c:pt>
              </c:strCache>
            </c:strRef>
          </c:tx>
          <c:spPr>
            <a:ln>
              <a:solidFill>
                <a:srgbClr val="00B050"/>
              </a:solidFill>
            </a:ln>
          </c:spPr>
          <c:marker>
            <c:symbol val="diamond"/>
            <c:size val="7"/>
            <c:spPr>
              <a:solidFill>
                <a:srgbClr val="00B050"/>
              </a:solidFill>
            </c:spPr>
          </c:marker>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Proceso'!$B$21:$G$21</c:f>
              <c:numCache>
                <c:formatCode>General</c:formatCode>
                <c:ptCount val="6"/>
                <c:pt idx="1">
                  <c:v>0</c:v>
                </c:pt>
                <c:pt idx="2">
                  <c:v>0</c:v>
                </c:pt>
                <c:pt idx="3">
                  <c:v>0</c:v>
                </c:pt>
                <c:pt idx="4">
                  <c:v>0</c:v>
                </c:pt>
                <c:pt idx="5">
                  <c:v>0</c:v>
                </c:pt>
              </c:numCache>
            </c:numRef>
          </c:val>
          <c:smooth val="0"/>
        </c:ser>
        <c:ser>
          <c:idx val="1"/>
          <c:order val="1"/>
          <c:tx>
            <c:strRef>
              <c:f>'[3]Calidad en el Proceso'!$A$20</c:f>
              <c:strCache>
                <c:ptCount val="1"/>
                <c:pt idx="0">
                  <c:v>Implementos</c:v>
                </c:pt>
              </c:strCache>
            </c:strRef>
          </c:tx>
          <c:val>
            <c:numRef>
              <c:f>'[3]Calidad en el Proceso'!$B$18:$G$18</c:f>
              <c:numCache>
                <c:formatCode>General</c:formatCode>
                <c:ptCount val="6"/>
              </c:numCache>
            </c:numRef>
          </c:val>
          <c:smooth val="0"/>
        </c:ser>
        <c:dLbls>
          <c:showLegendKey val="0"/>
          <c:showVal val="0"/>
          <c:showCatName val="0"/>
          <c:showSerName val="0"/>
          <c:showPercent val="0"/>
          <c:showBubbleSize val="0"/>
        </c:dLbls>
        <c:marker val="1"/>
        <c:smooth val="0"/>
        <c:axId val="508941024"/>
        <c:axId val="508953960"/>
      </c:lineChart>
      <c:catAx>
        <c:axId val="508941024"/>
        <c:scaling>
          <c:orientation val="minMax"/>
        </c:scaling>
        <c:delete val="0"/>
        <c:axPos val="b"/>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53960"/>
        <c:crosses val="autoZero"/>
        <c:auto val="1"/>
        <c:lblAlgn val="ctr"/>
        <c:lblOffset val="100"/>
        <c:noMultiLvlLbl val="0"/>
      </c:catAx>
      <c:valAx>
        <c:axId val="508953960"/>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41024"/>
        <c:crosses val="autoZero"/>
        <c:crossBetween val="between"/>
      </c:valAx>
      <c:dTable>
        <c:showHorzBorder val="1"/>
        <c:showVertBorder val="1"/>
        <c:showOutline val="1"/>
        <c:showKeys val="1"/>
        <c:txPr>
          <a:bodyPr/>
          <a:lstStyle/>
          <a:p>
            <a:pPr rtl="0">
              <a:defRPr sz="1000" b="0" i="0" u="none" strike="noStrike" baseline="0">
                <a:solidFill>
                  <a:srgbClr val="000000"/>
                </a:solidFill>
                <a:latin typeface="Calibri"/>
                <a:ea typeface="Calibri"/>
                <a:cs typeface="Calibri"/>
              </a:defRPr>
            </a:pPr>
            <a:endParaRPr lang="es-ES"/>
          </a:p>
        </c:txPr>
      </c:dTable>
    </c:plotArea>
    <c:plotVisOnly val="1"/>
    <c:dispBlanksAs val="gap"/>
    <c:showDLblsOverMax val="0"/>
  </c:chart>
  <c:spPr>
    <a:gradFill>
      <a:gsLst>
        <a:gs pos="0">
          <a:srgbClr val="D6B19C"/>
        </a:gs>
        <a:gs pos="30000">
          <a:srgbClr val="D49E6C"/>
        </a:gs>
        <a:gs pos="70000">
          <a:srgbClr val="A65528"/>
        </a:gs>
        <a:gs pos="100000">
          <a:srgbClr val="663012"/>
        </a:gs>
      </a:gsLst>
      <a:lin ang="18600000" scaled="0"/>
    </a:gradFill>
  </c:spPr>
  <c:txPr>
    <a:bodyPr/>
    <a:lstStyle/>
    <a:p>
      <a:pPr>
        <a:defRPr sz="1000" b="0" i="0" u="none" strike="noStrike" baseline="0">
          <a:solidFill>
            <a:srgbClr val="000000"/>
          </a:solidFill>
          <a:latin typeface="Calibri"/>
          <a:ea typeface="Calibri"/>
          <a:cs typeface="Calibri"/>
        </a:defRPr>
      </a:pPr>
      <a:endParaRPr lang="es-ES"/>
    </a:p>
  </c:txPr>
  <c:printSettings>
    <c:headerFooter/>
    <c:pageMargins b="0.75000000000000255" l="0.70000000000000062" r="0.70000000000000062" t="0.75000000000000255"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 de Cumplimiento del inidicador </a:t>
            </a:r>
          </a:p>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con respecto  a la meta</a:t>
            </a:r>
          </a:p>
        </c:rich>
      </c:tx>
      <c:layout/>
      <c:overlay val="0"/>
    </c:title>
    <c:autoTitleDeleted val="0"/>
    <c:plotArea>
      <c:layout>
        <c:manualLayout>
          <c:layoutTarget val="inner"/>
          <c:xMode val="edge"/>
          <c:yMode val="edge"/>
          <c:x val="0.172209033572297"/>
          <c:y val="0.25855208052753265"/>
          <c:w val="0.80988051866651145"/>
          <c:h val="0.49679183176121006"/>
        </c:manualLayout>
      </c:layout>
      <c:lineChart>
        <c:grouping val="standard"/>
        <c:varyColors val="0"/>
        <c:ser>
          <c:idx val="0"/>
          <c:order val="0"/>
          <c:tx>
            <c:strRef>
              <c:f>'[3]Calidad en el Proceso'!$A$21</c:f>
              <c:strCache>
                <c:ptCount val="1"/>
                <c:pt idx="0">
                  <c:v>Meta</c:v>
                </c:pt>
              </c:strCache>
            </c:strRef>
          </c:tx>
          <c:spPr>
            <a:ln>
              <a:solidFill>
                <a:srgbClr val="00B050"/>
              </a:solidFill>
            </a:ln>
          </c:spPr>
          <c:marker>
            <c:symbol val="diamond"/>
            <c:size val="7"/>
            <c:spPr>
              <a:solidFill>
                <a:srgbClr val="00B050"/>
              </a:solidFill>
            </c:spPr>
          </c:marker>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Proceso'!$B$21:$G$21</c:f>
              <c:numCache>
                <c:formatCode>General</c:formatCode>
                <c:ptCount val="6"/>
                <c:pt idx="1">
                  <c:v>0</c:v>
                </c:pt>
                <c:pt idx="2">
                  <c:v>0</c:v>
                </c:pt>
                <c:pt idx="3">
                  <c:v>0</c:v>
                </c:pt>
                <c:pt idx="4">
                  <c:v>0</c:v>
                </c:pt>
                <c:pt idx="5">
                  <c:v>0</c:v>
                </c:pt>
              </c:numCache>
            </c:numRef>
          </c:val>
          <c:smooth val="0"/>
        </c:ser>
        <c:ser>
          <c:idx val="1"/>
          <c:order val="1"/>
          <c:tx>
            <c:strRef>
              <c:f>'[3]Calidad en el Proceso'!$A$23</c:f>
              <c:strCache>
                <c:ptCount val="1"/>
                <c:pt idx="0">
                  <c:v>Cumplimiento</c:v>
                </c:pt>
              </c:strCache>
            </c:strRef>
          </c:tx>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Proceso'!$B$23:$G$23</c:f>
              <c:numCache>
                <c:formatCode>General</c:formatCode>
                <c:ptCount val="6"/>
                <c:pt idx="0">
                  <c:v>0</c:v>
                </c:pt>
                <c:pt idx="1">
                  <c:v>0</c:v>
                </c:pt>
                <c:pt idx="2">
                  <c:v>0</c:v>
                </c:pt>
                <c:pt idx="3">
                  <c:v>0</c:v>
                </c:pt>
                <c:pt idx="4">
                  <c:v>0</c:v>
                </c:pt>
                <c:pt idx="5">
                  <c:v>0</c:v>
                </c:pt>
              </c:numCache>
            </c:numRef>
          </c:val>
          <c:smooth val="0"/>
        </c:ser>
        <c:dLbls>
          <c:showLegendKey val="0"/>
          <c:showVal val="0"/>
          <c:showCatName val="0"/>
          <c:showSerName val="0"/>
          <c:showPercent val="0"/>
          <c:showBubbleSize val="0"/>
        </c:dLbls>
        <c:marker val="1"/>
        <c:smooth val="0"/>
        <c:axId val="508952392"/>
        <c:axId val="386635336"/>
      </c:lineChart>
      <c:catAx>
        <c:axId val="508952392"/>
        <c:scaling>
          <c:orientation val="minMax"/>
        </c:scaling>
        <c:delete val="0"/>
        <c:axPos val="b"/>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386635336"/>
        <c:crosses val="autoZero"/>
        <c:auto val="1"/>
        <c:lblAlgn val="ctr"/>
        <c:lblOffset val="100"/>
        <c:noMultiLvlLbl val="0"/>
      </c:catAx>
      <c:valAx>
        <c:axId val="386635336"/>
        <c:scaling>
          <c:orientation val="minMax"/>
        </c:scaling>
        <c:delete val="0"/>
        <c:axPos val="l"/>
        <c:majorGridlines>
          <c:spPr>
            <a:ln>
              <a:solidFill>
                <a:schemeClr val="accent6">
                  <a:lumMod val="75000"/>
                </a:schemeClr>
              </a:solidFill>
            </a:ln>
          </c:spPr>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508952392"/>
        <c:crosses val="autoZero"/>
        <c:crossBetween val="between"/>
      </c:valAx>
      <c:dTable>
        <c:showHorzBorder val="1"/>
        <c:showVertBorder val="1"/>
        <c:showOutline val="1"/>
        <c:showKeys val="1"/>
        <c:txPr>
          <a:bodyPr/>
          <a:lstStyle/>
          <a:p>
            <a:pPr rtl="0">
              <a:defRPr sz="1000" b="0" i="0" u="none" strike="noStrike" baseline="0">
                <a:solidFill>
                  <a:srgbClr val="000000"/>
                </a:solidFill>
                <a:latin typeface="Calibri"/>
                <a:ea typeface="Calibri"/>
                <a:cs typeface="Calibri"/>
              </a:defRPr>
            </a:pPr>
            <a:endParaRPr lang="es-ES"/>
          </a:p>
        </c:txPr>
      </c:dTable>
    </c:plotArea>
    <c:plotVisOnly val="1"/>
    <c:dispBlanksAs val="gap"/>
    <c:showDLblsOverMax val="0"/>
  </c:chart>
  <c:spPr>
    <a:gradFill flip="none" rotWithShape="1">
      <a:gsLst>
        <a:gs pos="63000">
          <a:sysClr val="window" lastClr="FFFFFF"/>
        </a:gs>
        <a:gs pos="50000">
          <a:srgbClr val="9CB86E"/>
        </a:gs>
        <a:gs pos="100000">
          <a:srgbClr val="156B13"/>
        </a:gs>
      </a:gsLst>
      <a:lin ang="18900000" scaled="1"/>
      <a:tileRect/>
    </a:gradFill>
    <a:ln>
      <a:gradFill>
        <a:gsLst>
          <a:gs pos="0">
            <a:srgbClr val="DDEBCF"/>
          </a:gs>
          <a:gs pos="50000">
            <a:srgbClr val="9CB86E"/>
          </a:gs>
          <a:gs pos="100000">
            <a:srgbClr val="156B13"/>
          </a:gs>
        </a:gsLst>
        <a:lin ang="5400000" scaled="0"/>
      </a:gradFill>
    </a:ln>
  </c:spPr>
  <c:txPr>
    <a:bodyPr/>
    <a:lstStyle/>
    <a:p>
      <a:pPr>
        <a:defRPr sz="1000" b="0" i="0" u="none" strike="noStrike" baseline="0">
          <a:solidFill>
            <a:srgbClr val="000000"/>
          </a:solidFill>
          <a:latin typeface="Calibri"/>
          <a:ea typeface="Calibri"/>
          <a:cs typeface="Calibri"/>
        </a:defRPr>
      </a:pPr>
      <a:endParaRPr lang="es-ES"/>
    </a:p>
  </c:txPr>
  <c:printSettings>
    <c:headerFooter/>
    <c:pageMargins b="0.75000000000000211" l="0.70000000000000062" r="0.70000000000000062" t="0.750000000000002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Resultado del atributo</a:t>
            </a:r>
          </a:p>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Implementos Vs Meta</a:t>
            </a:r>
          </a:p>
        </c:rich>
      </c:tx>
      <c:overlay val="0"/>
    </c:title>
    <c:autoTitleDeleted val="0"/>
    <c:plotArea>
      <c:layout/>
      <c:lineChart>
        <c:grouping val="standard"/>
        <c:varyColors val="0"/>
        <c:ser>
          <c:idx val="0"/>
          <c:order val="0"/>
          <c:tx>
            <c:strRef>
              <c:f>'[3]Calidad en el Proceso'!$A$21</c:f>
              <c:strCache>
                <c:ptCount val="1"/>
                <c:pt idx="0">
                  <c:v>Meta</c:v>
                </c:pt>
              </c:strCache>
            </c:strRef>
          </c:tx>
          <c:spPr>
            <a:ln>
              <a:solidFill>
                <a:srgbClr val="00B050"/>
              </a:solidFill>
            </a:ln>
          </c:spPr>
          <c:marker>
            <c:symbol val="diamond"/>
            <c:size val="7"/>
            <c:spPr>
              <a:solidFill>
                <a:srgbClr val="00B050"/>
              </a:solidFill>
            </c:spPr>
          </c:marker>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Proceso'!$B$21:$G$21</c:f>
              <c:numCache>
                <c:formatCode>General</c:formatCode>
                <c:ptCount val="6"/>
                <c:pt idx="1">
                  <c:v>0</c:v>
                </c:pt>
                <c:pt idx="2">
                  <c:v>0</c:v>
                </c:pt>
                <c:pt idx="3">
                  <c:v>0</c:v>
                </c:pt>
                <c:pt idx="4">
                  <c:v>0</c:v>
                </c:pt>
                <c:pt idx="5">
                  <c:v>0</c:v>
                </c:pt>
              </c:numCache>
            </c:numRef>
          </c:val>
          <c:smooth val="0"/>
        </c:ser>
        <c:ser>
          <c:idx val="1"/>
          <c:order val="1"/>
          <c:tx>
            <c:strRef>
              <c:f>'[3]Calidad en el Proceso'!$A$20</c:f>
              <c:strCache>
                <c:ptCount val="1"/>
                <c:pt idx="0">
                  <c:v>Implementos</c:v>
                </c:pt>
              </c:strCache>
            </c:strRef>
          </c:tx>
          <c:val>
            <c:numRef>
              <c:f>'[3]Calidad en el Proceso'!$B$20:$G$20</c:f>
              <c:numCache>
                <c:formatCode>General</c:formatCode>
                <c:ptCount val="6"/>
              </c:numCache>
            </c:numRef>
          </c:val>
          <c:smooth val="0"/>
        </c:ser>
        <c:dLbls>
          <c:showLegendKey val="0"/>
          <c:showVal val="0"/>
          <c:showCatName val="0"/>
          <c:showSerName val="0"/>
          <c:showPercent val="0"/>
          <c:showBubbleSize val="0"/>
        </c:dLbls>
        <c:marker val="1"/>
        <c:smooth val="0"/>
        <c:axId val="386637296"/>
        <c:axId val="386631416"/>
      </c:lineChart>
      <c:catAx>
        <c:axId val="386637296"/>
        <c:scaling>
          <c:orientation val="minMax"/>
        </c:scaling>
        <c:delete val="0"/>
        <c:axPos val="b"/>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386631416"/>
        <c:crosses val="autoZero"/>
        <c:auto val="1"/>
        <c:lblAlgn val="ctr"/>
        <c:lblOffset val="100"/>
        <c:noMultiLvlLbl val="0"/>
      </c:catAx>
      <c:valAx>
        <c:axId val="386631416"/>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386637296"/>
        <c:crosses val="autoZero"/>
        <c:crossBetween val="between"/>
      </c:valAx>
      <c:dTable>
        <c:showHorzBorder val="1"/>
        <c:showVertBorder val="1"/>
        <c:showOutline val="1"/>
        <c:showKeys val="1"/>
        <c:txPr>
          <a:bodyPr/>
          <a:lstStyle/>
          <a:p>
            <a:pPr rtl="0">
              <a:defRPr sz="1000" b="0" i="0" u="none" strike="noStrike" baseline="0">
                <a:solidFill>
                  <a:srgbClr val="000000"/>
                </a:solidFill>
                <a:latin typeface="Calibri"/>
                <a:ea typeface="Calibri"/>
                <a:cs typeface="Calibri"/>
              </a:defRPr>
            </a:pPr>
            <a:endParaRPr lang="es-ES"/>
          </a:p>
        </c:txPr>
      </c:dTable>
    </c:plotArea>
    <c:plotVisOnly val="1"/>
    <c:dispBlanksAs val="gap"/>
    <c:showDLblsOverMax val="0"/>
  </c:chart>
  <c:spPr>
    <a:gradFill>
      <a:gsLst>
        <a:gs pos="13000">
          <a:srgbClr val="7030A0"/>
        </a:gs>
        <a:gs pos="39999">
          <a:srgbClr val="85C2FF"/>
        </a:gs>
        <a:gs pos="70000">
          <a:srgbClr val="C4D6EB"/>
        </a:gs>
        <a:gs pos="100000">
          <a:srgbClr val="FFEBFA"/>
        </a:gs>
      </a:gsLst>
      <a:lin ang="8100000" scaled="1"/>
    </a:gradFill>
  </c:spPr>
  <c:txPr>
    <a:bodyPr/>
    <a:lstStyle/>
    <a:p>
      <a:pPr>
        <a:defRPr sz="1000" b="0" i="0" u="none" strike="noStrike" baseline="0">
          <a:solidFill>
            <a:srgbClr val="000000"/>
          </a:solidFill>
          <a:latin typeface="Calibri"/>
          <a:ea typeface="Calibri"/>
          <a:cs typeface="Calibri"/>
        </a:defRPr>
      </a:pPr>
      <a:endParaRPr lang="es-ES"/>
    </a:p>
  </c:txPr>
  <c:printSettings>
    <c:headerFooter/>
    <c:pageMargins b="0.75000000000000278" l="0.70000000000000062" r="0.70000000000000062" t="0.75000000000000278" header="0.30000000000000032" footer="0.30000000000000032"/>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Resultado del atributo</a:t>
            </a:r>
          </a:p>
          <a:p>
            <a:pPr>
              <a:defRPr sz="1000" b="0" i="0" u="none" strike="noStrike" baseline="0">
                <a:solidFill>
                  <a:srgbClr val="000000"/>
                </a:solidFill>
                <a:latin typeface="Calibri"/>
                <a:ea typeface="Calibri"/>
                <a:cs typeface="Calibri"/>
              </a:defRPr>
            </a:pPr>
            <a:r>
              <a:rPr lang="es-ES" sz="1800" b="1" i="0" strike="noStrike">
                <a:solidFill>
                  <a:srgbClr val="000000"/>
                </a:solidFill>
                <a:latin typeface="Calibri"/>
              </a:rPr>
              <a:t>Impacto Vs Meta</a:t>
            </a:r>
          </a:p>
        </c:rich>
      </c:tx>
      <c:overlay val="0"/>
    </c:title>
    <c:autoTitleDeleted val="0"/>
    <c:plotArea>
      <c:layout/>
      <c:lineChart>
        <c:grouping val="standard"/>
        <c:varyColors val="0"/>
        <c:ser>
          <c:idx val="0"/>
          <c:order val="0"/>
          <c:tx>
            <c:strRef>
              <c:f>'[3]Calidad en el Proceso'!$A$21</c:f>
              <c:strCache>
                <c:ptCount val="1"/>
                <c:pt idx="0">
                  <c:v>Meta</c:v>
                </c:pt>
              </c:strCache>
            </c:strRef>
          </c:tx>
          <c:spPr>
            <a:ln>
              <a:solidFill>
                <a:srgbClr val="00B050"/>
              </a:solidFill>
            </a:ln>
          </c:spPr>
          <c:marker>
            <c:symbol val="diamond"/>
            <c:size val="7"/>
            <c:spPr>
              <a:solidFill>
                <a:srgbClr val="00B050"/>
              </a:solidFill>
            </c:spPr>
          </c:marker>
          <c:cat>
            <c:strRef>
              <c:f>'[3]Calidad en el Proceso'!$B$15:$G$15</c:f>
              <c:strCache>
                <c:ptCount val="6"/>
                <c:pt idx="0">
                  <c:v>1er 2010</c:v>
                </c:pt>
                <c:pt idx="1">
                  <c:v>2do 2010</c:v>
                </c:pt>
                <c:pt idx="2">
                  <c:v>3er 2010</c:v>
                </c:pt>
                <c:pt idx="3">
                  <c:v>4to 2010</c:v>
                </c:pt>
                <c:pt idx="4">
                  <c:v>1er 2011</c:v>
                </c:pt>
                <c:pt idx="5">
                  <c:v>2do 2011</c:v>
                </c:pt>
              </c:strCache>
            </c:strRef>
          </c:cat>
          <c:val>
            <c:numRef>
              <c:f>'[3]Calidad en el Proceso'!$B$21:$G$21</c:f>
              <c:numCache>
                <c:formatCode>General</c:formatCode>
                <c:ptCount val="6"/>
                <c:pt idx="1">
                  <c:v>0</c:v>
                </c:pt>
                <c:pt idx="2">
                  <c:v>0</c:v>
                </c:pt>
                <c:pt idx="3">
                  <c:v>0</c:v>
                </c:pt>
                <c:pt idx="4">
                  <c:v>0</c:v>
                </c:pt>
                <c:pt idx="5">
                  <c:v>0</c:v>
                </c:pt>
              </c:numCache>
            </c:numRef>
          </c:val>
          <c:smooth val="0"/>
        </c:ser>
        <c:ser>
          <c:idx val="1"/>
          <c:order val="1"/>
          <c:tx>
            <c:strRef>
              <c:f>'[3]Calidad en el Proceso'!$A$20</c:f>
              <c:strCache>
                <c:ptCount val="1"/>
                <c:pt idx="0">
                  <c:v>Implementos</c:v>
                </c:pt>
              </c:strCache>
            </c:strRef>
          </c:tx>
          <c:val>
            <c:numRef>
              <c:f>'[3]Calidad en el Proceso'!$B$19:$G$19</c:f>
              <c:numCache>
                <c:formatCode>General</c:formatCode>
                <c:ptCount val="6"/>
              </c:numCache>
            </c:numRef>
          </c:val>
          <c:smooth val="0"/>
        </c:ser>
        <c:dLbls>
          <c:showLegendKey val="0"/>
          <c:showVal val="0"/>
          <c:showCatName val="0"/>
          <c:showSerName val="0"/>
          <c:showPercent val="0"/>
          <c:showBubbleSize val="0"/>
        </c:dLbls>
        <c:marker val="1"/>
        <c:smooth val="0"/>
        <c:axId val="386635728"/>
        <c:axId val="386631024"/>
      </c:lineChart>
      <c:catAx>
        <c:axId val="386635728"/>
        <c:scaling>
          <c:orientation val="minMax"/>
        </c:scaling>
        <c:delete val="0"/>
        <c:axPos val="b"/>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386631024"/>
        <c:crosses val="autoZero"/>
        <c:auto val="1"/>
        <c:lblAlgn val="ctr"/>
        <c:lblOffset val="100"/>
        <c:noMultiLvlLbl val="0"/>
      </c:catAx>
      <c:valAx>
        <c:axId val="386631024"/>
        <c:scaling>
          <c:orientation val="minMax"/>
        </c:scaling>
        <c:delete val="0"/>
        <c:axPos val="l"/>
        <c:majorGridlines/>
        <c:numFmt formatCode="General" sourceLinked="1"/>
        <c:majorTickMark val="none"/>
        <c:minorTickMark val="none"/>
        <c:tickLblPos val="nextTo"/>
        <c:txPr>
          <a:bodyPr rot="0" vert="horz"/>
          <a:lstStyle/>
          <a:p>
            <a:pPr>
              <a:defRPr sz="1000" b="0" i="0" u="none" strike="noStrike" baseline="0">
                <a:solidFill>
                  <a:srgbClr val="000000"/>
                </a:solidFill>
                <a:latin typeface="Calibri"/>
                <a:ea typeface="Calibri"/>
                <a:cs typeface="Calibri"/>
              </a:defRPr>
            </a:pPr>
            <a:endParaRPr lang="es-ES"/>
          </a:p>
        </c:txPr>
        <c:crossAx val="386635728"/>
        <c:crosses val="autoZero"/>
        <c:crossBetween val="between"/>
      </c:valAx>
      <c:dTable>
        <c:showHorzBorder val="1"/>
        <c:showVertBorder val="1"/>
        <c:showOutline val="1"/>
        <c:showKeys val="1"/>
        <c:txPr>
          <a:bodyPr/>
          <a:lstStyle/>
          <a:p>
            <a:pPr rtl="0">
              <a:defRPr sz="1000" b="0" i="0" u="none" strike="noStrike" baseline="0">
                <a:solidFill>
                  <a:srgbClr val="000000"/>
                </a:solidFill>
                <a:latin typeface="Calibri"/>
                <a:ea typeface="Calibri"/>
                <a:cs typeface="Calibri"/>
              </a:defRPr>
            </a:pPr>
            <a:endParaRPr lang="es-ES"/>
          </a:p>
        </c:txPr>
      </c:dTable>
    </c:plotArea>
    <c:plotVisOnly val="1"/>
    <c:dispBlanksAs val="gap"/>
    <c:showDLblsOverMax val="0"/>
  </c:chart>
  <c:spPr>
    <a:gradFill flip="none" rotWithShape="1">
      <a:gsLst>
        <a:gs pos="0">
          <a:schemeClr val="tx2">
            <a:lumMod val="75000"/>
          </a:schemeClr>
        </a:gs>
        <a:gs pos="39999">
          <a:srgbClr val="85C2FF"/>
        </a:gs>
        <a:gs pos="70000">
          <a:srgbClr val="C4D6EB"/>
        </a:gs>
        <a:gs pos="100000">
          <a:srgbClr val="FFEBFA"/>
        </a:gs>
      </a:gsLst>
      <a:lin ang="8100000" scaled="1"/>
      <a:tileRect/>
    </a:gradFill>
  </c:spPr>
  <c:txPr>
    <a:bodyPr/>
    <a:lstStyle/>
    <a:p>
      <a:pPr>
        <a:defRPr sz="1000" b="0" i="0" u="none" strike="noStrike" baseline="0">
          <a:solidFill>
            <a:srgbClr val="000000"/>
          </a:solidFill>
          <a:latin typeface="Calibri"/>
          <a:ea typeface="Calibri"/>
          <a:cs typeface="Calibri"/>
        </a:defRPr>
      </a:pPr>
      <a:endParaRPr lang="es-ES"/>
    </a:p>
  </c:txPr>
  <c:printSettings>
    <c:headerFooter/>
    <c:pageMargins b="0.750000000000003" l="0.70000000000000062" r="0.70000000000000062" t="0.750000000000003" header="0.30000000000000032" footer="0.30000000000000032"/>
    <c:pageSetup/>
  </c:printSettings>
</c:chartSpace>
</file>

<file path=xl/drawings/_rels/drawing1.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6.png"/></Relationships>
</file>

<file path=xl/drawings/_rels/drawing8.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7.png"/></Relationships>
</file>

<file path=xl/drawings/_rels/drawing9.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8.png"/></Relationships>
</file>

<file path=xl/drawings/_rels/drawing10.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9.png"/></Relationships>
</file>

<file path=xl/drawings/_rels/drawing11.xml.rels><?xml version="1.0" encoding="UTF-8" standalone="yes"?>
<Relationships xmlns="http://schemas.openxmlformats.org/package/2006/relationships"><Relationship Id="rId2" Type="http://schemas.openxmlformats.org/officeDocument/2006/relationships/image" Target="http://entrenos.eafit.edu.co/gestion-administrativa/comunicacion/comunicacion-creativa/Logos/Logotipo%20EAFIT%20azul%20en%20PNG.png" TargetMode="External"/><Relationship Id="rId1" Type="http://schemas.openxmlformats.org/officeDocument/2006/relationships/image" Target="../media/image10.png"/></Relationships>
</file>

<file path=xl/drawings/_rels/drawing1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13.xml.rels><?xml version="1.0" encoding="UTF-8" standalone="yes"?>
<Relationships xmlns="http://schemas.openxmlformats.org/package/2006/relationships"><Relationship Id="rId3" Type="http://schemas.openxmlformats.org/officeDocument/2006/relationships/chart" Target="../charts/chart8.xml"/><Relationship Id="rId7" Type="http://schemas.openxmlformats.org/officeDocument/2006/relationships/chart" Target="../charts/chart12.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5" Type="http://schemas.openxmlformats.org/officeDocument/2006/relationships/chart" Target="../charts/chart10.xml"/><Relationship Id="rId4"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0</xdr:col>
      <xdr:colOff>219903</xdr:colOff>
      <xdr:row>0</xdr:row>
      <xdr:rowOff>0</xdr:rowOff>
    </xdr:from>
    <xdr:to>
      <xdr:col>0</xdr:col>
      <xdr:colOff>1606826</xdr:colOff>
      <xdr:row>0</xdr:row>
      <xdr:rowOff>1082538</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19903" y="0"/>
          <a:ext cx="1386923" cy="10825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333374</xdr:colOff>
      <xdr:row>0</xdr:row>
      <xdr:rowOff>0</xdr:rowOff>
    </xdr:from>
    <xdr:to>
      <xdr:col>1</xdr:col>
      <xdr:colOff>1514474</xdr:colOff>
      <xdr:row>1</xdr:row>
      <xdr:rowOff>52060</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333374" y="0"/>
          <a:ext cx="1666875" cy="11188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238124</xdr:colOff>
      <xdr:row>0</xdr:row>
      <xdr:rowOff>0</xdr:rowOff>
    </xdr:from>
    <xdr:to>
      <xdr:col>1</xdr:col>
      <xdr:colOff>1504949</xdr:colOff>
      <xdr:row>1</xdr:row>
      <xdr:rowOff>134784</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38124" y="0"/>
          <a:ext cx="1704975" cy="11444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55419</xdr:colOff>
      <xdr:row>0</xdr:row>
      <xdr:rowOff>0</xdr:rowOff>
    </xdr:from>
    <xdr:to>
      <xdr:col>1</xdr:col>
      <xdr:colOff>1593273</xdr:colOff>
      <xdr:row>0</xdr:row>
      <xdr:rowOff>1039580</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332510" y="0"/>
          <a:ext cx="1537854" cy="1039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238125</xdr:colOff>
      <xdr:row>0</xdr:row>
      <xdr:rowOff>0</xdr:rowOff>
    </xdr:from>
    <xdr:to>
      <xdr:col>1</xdr:col>
      <xdr:colOff>1482587</xdr:colOff>
      <xdr:row>1</xdr:row>
      <xdr:rowOff>135262</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38125" y="0"/>
          <a:ext cx="1517788" cy="10215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200852</xdr:colOff>
      <xdr:row>0</xdr:row>
      <xdr:rowOff>0</xdr:rowOff>
    </xdr:from>
    <xdr:to>
      <xdr:col>1</xdr:col>
      <xdr:colOff>1374912</xdr:colOff>
      <xdr:row>1</xdr:row>
      <xdr:rowOff>63795</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00852" y="0"/>
          <a:ext cx="1497082" cy="100801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5</xdr:row>
      <xdr:rowOff>0</xdr:rowOff>
    </xdr:from>
    <xdr:to>
      <xdr:col>2</xdr:col>
      <xdr:colOff>0</xdr:colOff>
      <xdr:row>6</xdr:row>
      <xdr:rowOff>0</xdr:rowOff>
    </xdr:to>
    <xdr:sp macro="" textlink="">
      <xdr:nvSpPr>
        <xdr:cNvPr id="21887" name="Rectangle 2"/>
        <xdr:cNvSpPr>
          <a:spLocks noChangeArrowheads="1"/>
        </xdr:cNvSpPr>
      </xdr:nvSpPr>
      <xdr:spPr bwMode="auto">
        <a:xfrm>
          <a:off x="0" y="2524125"/>
          <a:ext cx="5686425" cy="228600"/>
        </a:xfrm>
        <a:prstGeom prst="rect">
          <a:avLst/>
        </a:prstGeom>
        <a:noFill/>
        <a:ln w="9525">
          <a:solidFill>
            <a:srgbClr val="000000"/>
          </a:solidFill>
          <a:miter lim="800000"/>
          <a:headEnd/>
          <a:tailEnd/>
        </a:ln>
        <a:effectLst>
          <a:outerShdw dist="35921" dir="2700000" algn="ctr" rotWithShape="0">
            <a:srgbClr val="808080"/>
          </a:outerShdw>
        </a:effectLst>
      </xdr:spPr>
      <xdr:txBody>
        <a:bodyPr/>
        <a:lstStyle/>
        <a:p>
          <a:endParaRPr lang="es-ES"/>
        </a:p>
      </xdr:txBody>
    </xdr:sp>
    <xdr:clientData/>
  </xdr:twoCellAnchor>
  <xdr:twoCellAnchor>
    <xdr:from>
      <xdr:col>0</xdr:col>
      <xdr:colOff>0</xdr:colOff>
      <xdr:row>17</xdr:row>
      <xdr:rowOff>0</xdr:rowOff>
    </xdr:from>
    <xdr:to>
      <xdr:col>7</xdr:col>
      <xdr:colOff>0</xdr:colOff>
      <xdr:row>21</xdr:row>
      <xdr:rowOff>0</xdr:rowOff>
    </xdr:to>
    <xdr:sp macro="" textlink="">
      <xdr:nvSpPr>
        <xdr:cNvPr id="21888" name="Rectangle 18"/>
        <xdr:cNvSpPr>
          <a:spLocks noChangeArrowheads="1"/>
        </xdr:cNvSpPr>
      </xdr:nvSpPr>
      <xdr:spPr bwMode="auto">
        <a:xfrm>
          <a:off x="0" y="6124575"/>
          <a:ext cx="15640050" cy="676275"/>
        </a:xfrm>
        <a:prstGeom prst="rect">
          <a:avLst/>
        </a:prstGeom>
        <a:noFill/>
        <a:ln w="9525">
          <a:solidFill>
            <a:srgbClr val="000000"/>
          </a:solidFill>
          <a:miter lim="800000"/>
          <a:headEnd/>
          <a:tailEnd/>
        </a:ln>
        <a:effectLst>
          <a:outerShdw dist="35921" dir="2700000" algn="ctr" rotWithShape="0">
            <a:srgbClr val="808080"/>
          </a:outerShdw>
        </a:effectLst>
      </xdr:spPr>
      <xdr:txBody>
        <a:bodyPr/>
        <a:lstStyle/>
        <a:p>
          <a:endParaRPr lang="es-ES"/>
        </a:p>
      </xdr:txBody>
    </xdr:sp>
    <xdr:clientData/>
  </xdr:twoCellAnchor>
  <xdr:twoCellAnchor>
    <xdr:from>
      <xdr:col>2</xdr:col>
      <xdr:colOff>0</xdr:colOff>
      <xdr:row>5</xdr:row>
      <xdr:rowOff>0</xdr:rowOff>
    </xdr:from>
    <xdr:to>
      <xdr:col>11</xdr:col>
      <xdr:colOff>0</xdr:colOff>
      <xdr:row>6</xdr:row>
      <xdr:rowOff>0</xdr:rowOff>
    </xdr:to>
    <xdr:sp macro="" textlink="">
      <xdr:nvSpPr>
        <xdr:cNvPr id="21889" name="Rectangle 19"/>
        <xdr:cNvSpPr>
          <a:spLocks noChangeArrowheads="1"/>
        </xdr:cNvSpPr>
      </xdr:nvSpPr>
      <xdr:spPr bwMode="auto">
        <a:xfrm>
          <a:off x="5686425" y="2524125"/>
          <a:ext cx="17106900" cy="228600"/>
        </a:xfrm>
        <a:prstGeom prst="rect">
          <a:avLst/>
        </a:prstGeom>
        <a:noFill/>
        <a:ln w="9525">
          <a:solidFill>
            <a:srgbClr val="000000"/>
          </a:solidFill>
          <a:miter lim="800000"/>
          <a:headEnd/>
          <a:tailEnd/>
        </a:ln>
        <a:effectLst>
          <a:outerShdw dist="35921" dir="2700000" algn="ctr" rotWithShape="0">
            <a:srgbClr val="808080"/>
          </a:outerShdw>
        </a:effectLst>
      </xdr:spPr>
      <xdr:txBody>
        <a:bodyPr/>
        <a:lstStyle/>
        <a:p>
          <a:endParaRPr lang="es-ES"/>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209550</xdr:colOff>
      <xdr:row>0</xdr:row>
      <xdr:rowOff>0</xdr:rowOff>
    </xdr:from>
    <xdr:to>
      <xdr:col>1</xdr:col>
      <xdr:colOff>1419225</xdr:colOff>
      <xdr:row>1</xdr:row>
      <xdr:rowOff>121346</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09550" y="0"/>
          <a:ext cx="1543050" cy="10357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207869</xdr:colOff>
      <xdr:row>0</xdr:row>
      <xdr:rowOff>0</xdr:rowOff>
    </xdr:from>
    <xdr:to>
      <xdr:col>2</xdr:col>
      <xdr:colOff>504265</xdr:colOff>
      <xdr:row>1</xdr:row>
      <xdr:rowOff>12407</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07869" y="0"/>
          <a:ext cx="1820396" cy="12226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261936</xdr:colOff>
      <xdr:row>0</xdr:row>
      <xdr:rowOff>0</xdr:rowOff>
    </xdr:from>
    <xdr:to>
      <xdr:col>1</xdr:col>
      <xdr:colOff>1654967</xdr:colOff>
      <xdr:row>1</xdr:row>
      <xdr:rowOff>138885</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261936" y="0"/>
          <a:ext cx="1845469" cy="12461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xdr:from>
      <xdr:col>0</xdr:col>
      <xdr:colOff>59951</xdr:colOff>
      <xdr:row>0</xdr:row>
      <xdr:rowOff>0</xdr:rowOff>
    </xdr:from>
    <xdr:to>
      <xdr:col>1</xdr:col>
      <xdr:colOff>465044</xdr:colOff>
      <xdr:row>1</xdr:row>
      <xdr:rowOff>75962</xdr:rowOff>
    </xdr:to>
    <xdr:pic>
      <xdr:nvPicPr>
        <xdr:cNvPr id="3" name="Imagen 2"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119902" y="0"/>
          <a:ext cx="1863539" cy="1252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27</xdr:row>
      <xdr:rowOff>0</xdr:rowOff>
    </xdr:from>
    <xdr:to>
      <xdr:col>7</xdr:col>
      <xdr:colOff>9525</xdr:colOff>
      <xdr:row>45</xdr:row>
      <xdr:rowOff>142875</xdr:rowOff>
    </xdr:to>
    <xdr:graphicFrame macro="">
      <xdr:nvGraphicFramePr>
        <xdr:cNvPr id="2"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46</xdr:row>
      <xdr:rowOff>9525</xdr:rowOff>
    </xdr:from>
    <xdr:to>
      <xdr:col>7</xdr:col>
      <xdr:colOff>9525</xdr:colOff>
      <xdr:row>64</xdr:row>
      <xdr:rowOff>161925</xdr:rowOff>
    </xdr:to>
    <xdr:graphicFrame macro="">
      <xdr:nvGraphicFramePr>
        <xdr:cNvPr id="3" name="8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19050</xdr:colOff>
      <xdr:row>27</xdr:row>
      <xdr:rowOff>0</xdr:rowOff>
    </xdr:from>
    <xdr:to>
      <xdr:col>15</xdr:col>
      <xdr:colOff>285750</xdr:colOff>
      <xdr:row>45</xdr:row>
      <xdr:rowOff>152400</xdr:rowOff>
    </xdr:to>
    <xdr:graphicFrame macro="">
      <xdr:nvGraphicFramePr>
        <xdr:cNvPr id="4" name="9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9525</xdr:colOff>
      <xdr:row>46</xdr:row>
      <xdr:rowOff>0</xdr:rowOff>
    </xdr:from>
    <xdr:to>
      <xdr:col>15</xdr:col>
      <xdr:colOff>266700</xdr:colOff>
      <xdr:row>64</xdr:row>
      <xdr:rowOff>152400</xdr:rowOff>
    </xdr:to>
    <xdr:graphicFrame macro="">
      <xdr:nvGraphicFramePr>
        <xdr:cNvPr id="5" name="10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0</xdr:colOff>
      <xdr:row>9</xdr:row>
      <xdr:rowOff>0</xdr:rowOff>
    </xdr:from>
    <xdr:to>
      <xdr:col>15</xdr:col>
      <xdr:colOff>285750</xdr:colOff>
      <xdr:row>26</xdr:row>
      <xdr:rowOff>114300</xdr:rowOff>
    </xdr:to>
    <xdr:graphicFrame macro="">
      <xdr:nvGraphicFramePr>
        <xdr:cNvPr id="6" name="1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29</xdr:row>
      <xdr:rowOff>0</xdr:rowOff>
    </xdr:from>
    <xdr:to>
      <xdr:col>7</xdr:col>
      <xdr:colOff>9525</xdr:colOff>
      <xdr:row>47</xdr:row>
      <xdr:rowOff>142875</xdr:rowOff>
    </xdr:to>
    <xdr:graphicFrame macro="">
      <xdr:nvGraphicFramePr>
        <xdr:cNvPr id="2"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48</xdr:row>
      <xdr:rowOff>9525</xdr:rowOff>
    </xdr:from>
    <xdr:to>
      <xdr:col>7</xdr:col>
      <xdr:colOff>9525</xdr:colOff>
      <xdr:row>66</xdr:row>
      <xdr:rowOff>161925</xdr:rowOff>
    </xdr:to>
    <xdr:graphicFrame macro="">
      <xdr:nvGraphicFramePr>
        <xdr:cNvPr id="3" name="8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19050</xdr:colOff>
      <xdr:row>29</xdr:row>
      <xdr:rowOff>0</xdr:rowOff>
    </xdr:from>
    <xdr:to>
      <xdr:col>15</xdr:col>
      <xdr:colOff>285750</xdr:colOff>
      <xdr:row>47</xdr:row>
      <xdr:rowOff>152400</xdr:rowOff>
    </xdr:to>
    <xdr:graphicFrame macro="">
      <xdr:nvGraphicFramePr>
        <xdr:cNvPr id="4" name="9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9525</xdr:colOff>
      <xdr:row>48</xdr:row>
      <xdr:rowOff>0</xdr:rowOff>
    </xdr:from>
    <xdr:to>
      <xdr:col>15</xdr:col>
      <xdr:colOff>266700</xdr:colOff>
      <xdr:row>66</xdr:row>
      <xdr:rowOff>152400</xdr:rowOff>
    </xdr:to>
    <xdr:graphicFrame macro="">
      <xdr:nvGraphicFramePr>
        <xdr:cNvPr id="5" name="10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0</xdr:colOff>
      <xdr:row>9</xdr:row>
      <xdr:rowOff>0</xdr:rowOff>
    </xdr:from>
    <xdr:to>
      <xdr:col>15</xdr:col>
      <xdr:colOff>285750</xdr:colOff>
      <xdr:row>28</xdr:row>
      <xdr:rowOff>114300</xdr:rowOff>
    </xdr:to>
    <xdr:graphicFrame macro="">
      <xdr:nvGraphicFramePr>
        <xdr:cNvPr id="6" name="1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0</xdr:colOff>
      <xdr:row>68</xdr:row>
      <xdr:rowOff>0</xdr:rowOff>
    </xdr:from>
    <xdr:to>
      <xdr:col>15</xdr:col>
      <xdr:colOff>257175</xdr:colOff>
      <xdr:row>85</xdr:row>
      <xdr:rowOff>47625</xdr:rowOff>
    </xdr:to>
    <xdr:graphicFrame macro="">
      <xdr:nvGraphicFramePr>
        <xdr:cNvPr id="7" name="10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0</xdr:colOff>
      <xdr:row>68</xdr:row>
      <xdr:rowOff>0</xdr:rowOff>
    </xdr:from>
    <xdr:to>
      <xdr:col>6</xdr:col>
      <xdr:colOff>742950</xdr:colOff>
      <xdr:row>85</xdr:row>
      <xdr:rowOff>47625</xdr:rowOff>
    </xdr:to>
    <xdr:graphicFrame macro="">
      <xdr:nvGraphicFramePr>
        <xdr:cNvPr id="8" name="10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pegasus.eafit.edu.co/ISOlucion/BancoConocimiento/B/BU-FORMATOREVISIONPORLADIRECCION_v2/bu-formato1revision1por1proceso0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Y:\DlloHumano\Estado%20del%20Sistema%20de%20Mejora\Revisi&#243;n%20por%20la%20Direcci&#243;n\REVISI&#211;N%20POR%20LA%20DIRECCI&#211;N%203er%20trimestre%20201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pegasus.eafit.edu.co/ISOlucion/BancoConocimiento/B/BU-FORMATODEREVISIONPORPROCESO_v4/bu-formatorevisionporprocesov40001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A DE CONTENIDO"/>
      <sheetName val="1. Auditorías "/>
      <sheetName val="2.Retroalimentación del cliente"/>
      <sheetName val="3.Desempeño de los procesos"/>
      <sheetName val="4.Estado de las acciones"/>
      <sheetName val="Adecuación política y objetivos"/>
      <sheetName val="5.Estado acciones Rev prev"/>
      <sheetName val="6Cambios que afectan al Sistema"/>
      <sheetName val="7Recomendaciones para la mejora"/>
      <sheetName val="Informe BISU"/>
      <sheetName val="Informe de 3G"/>
      <sheetName val="Plan operativo"/>
      <sheetName val="Calidad en la ateción"/>
      <sheetName val="Comentarios"/>
      <sheetName val="Comunicaciones"/>
      <sheetName val="Hoja1"/>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5">
          <cell r="B15" t="str">
            <v>1er 2010</v>
          </cell>
          <cell r="C15" t="str">
            <v>2do 2010</v>
          </cell>
          <cell r="D15" t="str">
            <v>3er 2010</v>
          </cell>
          <cell r="E15" t="str">
            <v>4to 2010</v>
          </cell>
          <cell r="F15" t="str">
            <v>1er 2011</v>
          </cell>
          <cell r="G15" t="str">
            <v>2do 2011</v>
          </cell>
        </row>
        <row r="16">
          <cell r="A16" t="str">
            <v>Trato recibido</v>
          </cell>
        </row>
        <row r="17">
          <cell r="A17" t="str">
            <v>Agilidad en la atención</v>
          </cell>
        </row>
        <row r="18">
          <cell r="A18" t="str">
            <v>Claridad de la información</v>
          </cell>
        </row>
        <row r="19">
          <cell r="A19" t="str">
            <v>Meta</v>
          </cell>
          <cell r="C19" t="e">
            <v>#DIV/0!</v>
          </cell>
          <cell r="D19" t="e">
            <v>#DIV/0!</v>
          </cell>
          <cell r="E19" t="e">
            <v>#DIV/0!</v>
          </cell>
          <cell r="F19" t="e">
            <v>#DIV/0!</v>
          </cell>
          <cell r="G19" t="e">
            <v>#DIV/0!</v>
          </cell>
        </row>
        <row r="20">
          <cell r="A20" t="str">
            <v>Resultado</v>
          </cell>
          <cell r="B20" t="str">
            <v/>
          </cell>
          <cell r="C20" t="str">
            <v/>
          </cell>
          <cell r="D20" t="str">
            <v/>
          </cell>
          <cell r="E20" t="str">
            <v/>
          </cell>
          <cell r="F20" t="str">
            <v/>
          </cell>
          <cell r="G20" t="str">
            <v/>
          </cell>
        </row>
        <row r="21">
          <cell r="A21" t="str">
            <v>Cumplimiento</v>
          </cell>
          <cell r="B21" t="str">
            <v>sin</v>
          </cell>
          <cell r="C21" t="e">
            <v>#DIV/0!</v>
          </cell>
          <cell r="D21" t="e">
            <v>#DIV/0!</v>
          </cell>
          <cell r="E21" t="e">
            <v>#DIV/0!</v>
          </cell>
          <cell r="F21" t="e">
            <v>#DIV/0!</v>
          </cell>
          <cell r="G21" t="e">
            <v>#DIV/0!</v>
          </cell>
        </row>
      </sheetData>
      <sheetData sheetId="13" refreshError="1"/>
      <sheetData sheetId="14" refreshError="1"/>
      <sheetData sheetId="1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A DE CONTENIDO"/>
      <sheetName val=" REVISIÓN POR PROCESO"/>
      <sheetName val="Auditorías"/>
      <sheetName val="Retroalimentación del cliente"/>
      <sheetName val="Desempeño de los procesos"/>
      <sheetName val="Estado de las acciones"/>
      <sheetName val="Adecuación política y objetivos"/>
      <sheetName val="Estado acciones Rev. prev."/>
      <sheetName val="Cambios que afectan al Sistema"/>
      <sheetName val="Recomendaciones para la mejora"/>
      <sheetName val="Conclus. y aprec. Gcial."/>
      <sheetName val="BISU"/>
      <sheetName val="PO"/>
      <sheetName val="Comentarios"/>
      <sheetName val="Comunicacion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5">
          <cell r="B5" t="str">
            <v>Ángela Echeverri Restrepo</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A DE CONTENIDO"/>
      <sheetName val="1. Auditorías "/>
      <sheetName val="2.Retroalimentación del cliente"/>
      <sheetName val="3.Desempeño de los procesos"/>
      <sheetName val="4.Estado de las acciones"/>
      <sheetName val="Adecuación política y objetivos"/>
      <sheetName val="5.Estado acciones Rev prev"/>
      <sheetName val="6Cambios que afectan al Sistema"/>
      <sheetName val="7Recomendaciones para la mejora"/>
      <sheetName val="Informe BISU"/>
      <sheetName val="Informe de 3G"/>
      <sheetName val="Plan operativo"/>
      <sheetName val="Calidad en la ateción"/>
      <sheetName val="Calidad en el Proceso"/>
      <sheetName val="Comentarios"/>
      <sheetName val="Comunicaciones"/>
      <sheetName val="Hoja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5">
          <cell r="B15" t="str">
            <v>1er 2010</v>
          </cell>
          <cell r="C15" t="str">
            <v>2do 2010</v>
          </cell>
          <cell r="D15" t="str">
            <v>3er 2010</v>
          </cell>
          <cell r="E15" t="str">
            <v>4to 2010</v>
          </cell>
          <cell r="F15" t="str">
            <v>1er 2011</v>
          </cell>
          <cell r="G15" t="str">
            <v>2do 2011</v>
          </cell>
        </row>
        <row r="16">
          <cell r="A16" t="str">
            <v>Escenarios</v>
          </cell>
        </row>
        <row r="17">
          <cell r="A17" t="str">
            <v>Programas</v>
          </cell>
        </row>
        <row r="20">
          <cell r="A20" t="str">
            <v>Implementos</v>
          </cell>
        </row>
        <row r="21">
          <cell r="A21" t="str">
            <v>Meta</v>
          </cell>
          <cell r="C21" t="e">
            <v>#DIV/0!</v>
          </cell>
          <cell r="D21" t="e">
            <v>#DIV/0!</v>
          </cell>
          <cell r="E21" t="e">
            <v>#DIV/0!</v>
          </cell>
          <cell r="F21" t="e">
            <v>#DIV/0!</v>
          </cell>
          <cell r="G21" t="e">
            <v>#DIV/0!</v>
          </cell>
        </row>
        <row r="22">
          <cell r="A22" t="str">
            <v>Resultado</v>
          </cell>
          <cell r="B22" t="str">
            <v/>
          </cell>
          <cell r="C22" t="str">
            <v/>
          </cell>
          <cell r="D22" t="str">
            <v/>
          </cell>
          <cell r="E22" t="str">
            <v/>
          </cell>
          <cell r="F22" t="str">
            <v/>
          </cell>
          <cell r="G22" t="str">
            <v/>
          </cell>
        </row>
        <row r="23">
          <cell r="A23" t="str">
            <v>Cumplimiento</v>
          </cell>
          <cell r="B23" t="str">
            <v>sin</v>
          </cell>
          <cell r="C23" t="e">
            <v>#DIV/0!</v>
          </cell>
          <cell r="D23" t="e">
            <v>#DIV/0!</v>
          </cell>
          <cell r="E23" t="e">
            <v>#DIV/0!</v>
          </cell>
          <cell r="F23" t="e">
            <v>#DIV/0!</v>
          </cell>
          <cell r="G23" t="e">
            <v>#DIV/0!</v>
          </cell>
        </row>
      </sheetData>
      <sheetData sheetId="14"/>
      <sheetData sheetId="15"/>
      <sheetData sheetId="1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webapps.eafit.edu.co/platino/"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file://venus/documentacion$/DlloHumano/Estado%20del%20Sistema%20de%20Mejora/Z_PROCESO_MEJORA/PROCESO_MEJORA.xlsm" TargetMode="Externa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8.xml.rels><?xml version="1.0" encoding="UTF-8" standalone="yes"?>
<Relationships xmlns="http://schemas.openxmlformats.org/package/2006/relationships"><Relationship Id="rId8" Type="http://schemas.openxmlformats.org/officeDocument/2006/relationships/hyperlink" Target="http://www.eafit.edu.co/servicios-en-linea/Paginas/directorio-redes-sociales.aspx" TargetMode="External"/><Relationship Id="rId13" Type="http://schemas.openxmlformats.org/officeDocument/2006/relationships/comments" Target="../comments1.xml"/><Relationship Id="rId3" Type="http://schemas.openxmlformats.org/officeDocument/2006/relationships/hyperlink" Target="http://entrenos.eafit.edu.co/Paginas/default.aspx" TargetMode="External"/><Relationship Id="rId7" Type="http://schemas.openxmlformats.org/officeDocument/2006/relationships/hyperlink" Target="http://acustica.eafit.edu.co/" TargetMode="External"/><Relationship Id="rId12" Type="http://schemas.openxmlformats.org/officeDocument/2006/relationships/vmlDrawing" Target="../drawings/vmlDrawing1.vml"/><Relationship Id="rId2" Type="http://schemas.openxmlformats.org/officeDocument/2006/relationships/hyperlink" Target="http://www.eafit.edu.co/Paginas/index.aspx" TargetMode="External"/><Relationship Id="rId1" Type="http://schemas.openxmlformats.org/officeDocument/2006/relationships/hyperlink" Target="http://www.eafit.edu.co/agencia-noticias/Paginas/inicio.aspx" TargetMode="External"/><Relationship Id="rId6" Type="http://schemas.openxmlformats.org/officeDocument/2006/relationships/hyperlink" Target="http://envivo.eafit.edu.co/EnvivoEafit/" TargetMode="External"/><Relationship Id="rId11" Type="http://schemas.openxmlformats.org/officeDocument/2006/relationships/printerSettings" Target="../printerSettings/printerSettings12.bin"/><Relationship Id="rId5" Type="http://schemas.openxmlformats.org/officeDocument/2006/relationships/hyperlink" Target="http://www.eafit.edu.co/egresados/Paginas/inicio.aspx" TargetMode="External"/><Relationship Id="rId10" Type="http://schemas.openxmlformats.org/officeDocument/2006/relationships/hyperlink" Target="http://www.eafit.edu.co/agenda/Paginas/inicio.aspx" TargetMode="External"/><Relationship Id="rId4" Type="http://schemas.openxmlformats.org/officeDocument/2006/relationships/hyperlink" Target="http://www.eafit.edu.co/estudiantes/Paginas/inicio.aspx" TargetMode="External"/><Relationship Id="rId9" Type="http://schemas.openxmlformats.org/officeDocument/2006/relationships/hyperlink" Target="http://bitacora.eafit.edu.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showGridLines="0" tabSelected="1" zoomScale="115" zoomScaleNormal="115" workbookViewId="0">
      <selection activeCell="A2" sqref="A2:E2"/>
    </sheetView>
  </sheetViews>
  <sheetFormatPr baseColWidth="10" defaultColWidth="0" defaultRowHeight="12.75" zeroHeight="1" x14ac:dyDescent="0.2"/>
  <cols>
    <col min="1" max="1" width="26.140625" style="46" customWidth="1"/>
    <col min="2" max="2" width="19" style="46" customWidth="1"/>
    <col min="3" max="3" width="11.140625" style="46" customWidth="1"/>
    <col min="4" max="4" width="37" style="46" customWidth="1"/>
    <col min="5" max="5" width="34" style="46" customWidth="1"/>
    <col min="6" max="16384" width="0" style="46" hidden="1"/>
  </cols>
  <sheetData>
    <row r="1" spans="1:7" ht="78.75" customHeight="1" thickBot="1" x14ac:dyDescent="0.25">
      <c r="A1" s="50"/>
      <c r="B1" s="237" t="s">
        <v>68</v>
      </c>
      <c r="C1" s="238"/>
      <c r="D1" s="239"/>
      <c r="E1" s="51" t="s">
        <v>273</v>
      </c>
    </row>
    <row r="2" spans="1:7" ht="18" x14ac:dyDescent="0.2">
      <c r="A2" s="236" t="s">
        <v>72</v>
      </c>
      <c r="B2" s="236"/>
      <c r="C2" s="236"/>
      <c r="D2" s="236"/>
      <c r="E2" s="236"/>
      <c r="F2" s="235"/>
      <c r="G2" s="235"/>
    </row>
    <row r="3" spans="1:7" ht="18" x14ac:dyDescent="0.2">
      <c r="A3" s="241" t="s">
        <v>52</v>
      </c>
      <c r="B3" s="242"/>
      <c r="C3" s="242"/>
      <c r="D3" s="242"/>
      <c r="E3" s="243"/>
      <c r="F3" s="30"/>
      <c r="G3" s="30"/>
    </row>
    <row r="4" spans="1:7" ht="18" x14ac:dyDescent="0.2">
      <c r="A4" s="241" t="s">
        <v>50</v>
      </c>
      <c r="B4" s="242"/>
      <c r="C4" s="242"/>
      <c r="D4" s="242"/>
      <c r="E4" s="243"/>
      <c r="F4" s="30"/>
      <c r="G4" s="30"/>
    </row>
    <row r="5" spans="1:7" ht="18" x14ac:dyDescent="0.2">
      <c r="A5" s="240" t="s">
        <v>51</v>
      </c>
      <c r="B5" s="240"/>
      <c r="C5" s="240"/>
      <c r="D5" s="240"/>
      <c r="E5" s="240"/>
      <c r="F5" s="30"/>
      <c r="G5" s="30"/>
    </row>
    <row r="6" spans="1:7" ht="15" x14ac:dyDescent="0.2">
      <c r="A6" s="251" t="s">
        <v>73</v>
      </c>
      <c r="B6" s="252"/>
      <c r="C6" s="253"/>
      <c r="D6" s="253"/>
      <c r="E6" s="254"/>
    </row>
    <row r="7" spans="1:7" x14ac:dyDescent="0.2"/>
    <row r="8" spans="1:7" s="45" customFormat="1" ht="15" x14ac:dyDescent="0.2">
      <c r="A8" s="61" t="s">
        <v>69</v>
      </c>
      <c r="B8" s="249"/>
      <c r="C8" s="249"/>
      <c r="D8" s="249"/>
      <c r="E8" s="250"/>
    </row>
    <row r="9" spans="1:7" s="45" customFormat="1" ht="15" x14ac:dyDescent="0.2">
      <c r="A9" s="61" t="s">
        <v>70</v>
      </c>
      <c r="B9" s="249"/>
      <c r="C9" s="249"/>
      <c r="D9" s="249"/>
      <c r="E9" s="250"/>
    </row>
    <row r="10" spans="1:7" s="45" customFormat="1" ht="22.5" customHeight="1" x14ac:dyDescent="0.2">
      <c r="A10" s="62" t="s">
        <v>81</v>
      </c>
      <c r="B10" s="244"/>
      <c r="C10" s="244"/>
      <c r="D10" s="244"/>
      <c r="E10" s="245"/>
    </row>
    <row r="11" spans="1:7" x14ac:dyDescent="0.2"/>
    <row r="12" spans="1:7" s="45" customFormat="1" ht="15" x14ac:dyDescent="0.2">
      <c r="A12" s="246" t="s">
        <v>3</v>
      </c>
      <c r="B12" s="246"/>
      <c r="C12" s="246"/>
      <c r="D12" s="246"/>
      <c r="E12" s="246"/>
    </row>
    <row r="13" spans="1:7" s="45" customFormat="1" ht="15" x14ac:dyDescent="0.2"/>
    <row r="14" spans="1:7" s="45" customFormat="1" ht="15" x14ac:dyDescent="0.2">
      <c r="A14" s="234" t="s">
        <v>75</v>
      </c>
      <c r="B14" s="234"/>
      <c r="C14" s="234"/>
      <c r="D14" s="234"/>
      <c r="E14" s="234"/>
    </row>
    <row r="15" spans="1:7" s="45" customFormat="1" ht="15" x14ac:dyDescent="0.2">
      <c r="A15" s="255" t="s">
        <v>77</v>
      </c>
      <c r="B15" s="255"/>
      <c r="C15" s="147"/>
      <c r="D15" s="234" t="s">
        <v>76</v>
      </c>
      <c r="E15" s="234"/>
    </row>
    <row r="16" spans="1:7" s="45" customFormat="1" ht="15" x14ac:dyDescent="0.2">
      <c r="A16" s="52"/>
      <c r="B16" s="52"/>
      <c r="C16" s="52"/>
      <c r="D16" s="52"/>
      <c r="E16" s="52"/>
    </row>
    <row r="17" spans="1:5" s="45" customFormat="1" ht="15" x14ac:dyDescent="0.2">
      <c r="A17" s="248" t="s">
        <v>74</v>
      </c>
      <c r="B17" s="248"/>
      <c r="C17" s="248"/>
      <c r="D17" s="248"/>
      <c r="E17" s="248"/>
    </row>
    <row r="18" spans="1:5" s="45" customFormat="1" ht="15" x14ac:dyDescent="0.2">
      <c r="A18" s="247" t="s">
        <v>53</v>
      </c>
      <c r="B18" s="247"/>
      <c r="C18" s="247"/>
      <c r="D18" s="247"/>
      <c r="E18" s="247"/>
    </row>
    <row r="19" spans="1:5" s="45" customFormat="1" ht="15" x14ac:dyDescent="0.2">
      <c r="A19" s="247" t="s">
        <v>4</v>
      </c>
      <c r="B19" s="247"/>
      <c r="C19" s="247"/>
      <c r="D19" s="247"/>
      <c r="E19" s="247"/>
    </row>
    <row r="20" spans="1:5" s="45" customFormat="1" ht="15" x14ac:dyDescent="0.2">
      <c r="A20" s="247" t="s">
        <v>83</v>
      </c>
      <c r="B20" s="247"/>
      <c r="C20" s="247"/>
      <c r="D20" s="247"/>
      <c r="E20" s="247"/>
    </row>
    <row r="21" spans="1:5" s="45" customFormat="1" ht="15" x14ac:dyDescent="0.2">
      <c r="A21" s="248" t="s">
        <v>5</v>
      </c>
      <c r="B21" s="248"/>
      <c r="C21" s="248"/>
      <c r="D21" s="248"/>
      <c r="E21" s="248"/>
    </row>
    <row r="22" spans="1:5" s="45" customFormat="1" ht="15" x14ac:dyDescent="0.2">
      <c r="A22" s="247" t="s">
        <v>57</v>
      </c>
      <c r="B22" s="247"/>
      <c r="C22" s="247"/>
      <c r="D22" s="247"/>
      <c r="E22" s="247"/>
    </row>
    <row r="23" spans="1:5" s="45" customFormat="1" ht="15" x14ac:dyDescent="0.2">
      <c r="A23" s="247" t="s">
        <v>58</v>
      </c>
      <c r="B23" s="247"/>
      <c r="C23" s="247"/>
      <c r="D23" s="247"/>
      <c r="E23" s="247"/>
    </row>
    <row r="24" spans="1:5" s="45" customFormat="1" ht="15" x14ac:dyDescent="0.2"/>
    <row r="25" spans="1:5" ht="15" x14ac:dyDescent="0.2">
      <c r="A25" s="246" t="s">
        <v>7</v>
      </c>
      <c r="B25" s="246"/>
      <c r="C25" s="246"/>
      <c r="D25" s="246"/>
      <c r="E25" s="246"/>
    </row>
    <row r="26" spans="1:5" ht="15" x14ac:dyDescent="0.2">
      <c r="A26" s="45"/>
      <c r="B26" s="45"/>
      <c r="C26" s="45"/>
      <c r="D26" s="45"/>
      <c r="E26" s="45"/>
    </row>
    <row r="27" spans="1:5" ht="15" x14ac:dyDescent="0.2">
      <c r="A27" s="234" t="s">
        <v>6</v>
      </c>
      <c r="B27" s="234"/>
      <c r="C27" s="234"/>
      <c r="D27" s="234"/>
      <c r="E27" s="234"/>
    </row>
    <row r="28" spans="1:5" x14ac:dyDescent="0.2"/>
    <row r="29" spans="1:5" x14ac:dyDescent="0.2"/>
    <row r="30" spans="1:5" x14ac:dyDescent="0.2"/>
    <row r="31" spans="1:5" x14ac:dyDescent="0.2"/>
    <row r="32" spans="1:5" x14ac:dyDescent="0.2"/>
    <row r="33" x14ac:dyDescent="0.2"/>
  </sheetData>
  <mergeCells count="24">
    <mergeCell ref="A27:E27"/>
    <mergeCell ref="A25:E25"/>
    <mergeCell ref="A20:E20"/>
    <mergeCell ref="A4:E4"/>
    <mergeCell ref="A19:E19"/>
    <mergeCell ref="A18:E18"/>
    <mergeCell ref="A12:E12"/>
    <mergeCell ref="A21:E21"/>
    <mergeCell ref="A22:E22"/>
    <mergeCell ref="A23:E23"/>
    <mergeCell ref="B8:E8"/>
    <mergeCell ref="A6:B6"/>
    <mergeCell ref="C6:E6"/>
    <mergeCell ref="A17:E17"/>
    <mergeCell ref="B9:E9"/>
    <mergeCell ref="A15:B15"/>
    <mergeCell ref="D15:E15"/>
    <mergeCell ref="F2:G2"/>
    <mergeCell ref="A2:E2"/>
    <mergeCell ref="A14:E14"/>
    <mergeCell ref="B1:D1"/>
    <mergeCell ref="A5:E5"/>
    <mergeCell ref="A3:E3"/>
    <mergeCell ref="B10:E10"/>
  </mergeCells>
  <phoneticPr fontId="5" type="noConversion"/>
  <hyperlinks>
    <hyperlink ref="A17:E17" location="'1. Auditorías '!A1" display="1.  EVALUACIÓN DE LAS AUDITORIAS Y AUTOEVALUACIONES"/>
    <hyperlink ref="A18:E18" location="'2.Retroalimentación del cliente'!A1" display="2.  COMUNICACIÓN CON EL USUARIO - RETROALIMENTACIÓN"/>
    <hyperlink ref="A19:E19" location="'3.Desempeño de los procesos'!A1" display="3.  DESEMPEÑO DE LOS PROCESOS Y CONFORMIDAD DEL SERVICIO"/>
    <hyperlink ref="A20:E20" location="'4.Estado de las acciones'!A1" display="4.  ESTADO DE LAS ACCIONES CORRECTIVAS Y PREVENTIVAS"/>
    <hyperlink ref="A22:E22" location="'6Cambios que afectan al Sistema'!A1" display="6.  CAMBIOS QUE PODRÍAN AFECTAR AL SISTEMA DE GESTIÓN DE LA CALIDAD"/>
    <hyperlink ref="A23:E23" location="'7Recomendaciones para la mejora'!A1" display="7.  RECOMENDACIONES PARA LA MEJORA"/>
    <hyperlink ref="A27:E27" location="'Conclus. y aprec. Gcial.'!A1" display="CONCLUSIONES DE LA REVISIÓN POR LA DIRECCIÓN"/>
    <hyperlink ref="A21:E21" location="'5.Estado acciones Rev prev'!A1" display="5.  ACCIONES DE SEGUIMIENTO DE REVISIONES POR LA DIRECCIÓN PREVIAS"/>
    <hyperlink ref="A14:E14" location="' REVISIÓN POR PROCESO'!A1" display="INFORMACIÓN DE ENTRADA DE REVISIÓN POR PROCESOS"/>
  </hyperlinks>
  <pageMargins left="0.75" right="0.75" top="1" bottom="1" header="0" footer="0"/>
  <pageSetup paperSize="9" orientation="portrait"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4"/>
  <sheetViews>
    <sheetView showGridLines="0" workbookViewId="0">
      <selection activeCell="B9" sqref="B9"/>
    </sheetView>
  </sheetViews>
  <sheetFormatPr baseColWidth="10" defaultRowHeight="12.75" x14ac:dyDescent="0.2"/>
  <cols>
    <col min="1" max="1" width="7.28515625" style="33" bestFit="1" customWidth="1"/>
    <col min="2" max="2" width="27.5703125" style="33" customWidth="1"/>
    <col min="3" max="3" width="3.85546875" style="33" bestFit="1" customWidth="1"/>
    <col min="4" max="4" width="11.42578125" style="33"/>
    <col min="5" max="5" width="25" style="33" customWidth="1"/>
    <col min="6" max="6" width="24.85546875" style="33" customWidth="1"/>
    <col min="7" max="7" width="11.42578125" style="33"/>
    <col min="8" max="8" width="13.7109375" style="33" customWidth="1"/>
    <col min="9" max="10" width="11.42578125" style="33"/>
    <col min="11" max="11" width="14.42578125" style="33" customWidth="1"/>
    <col min="12" max="16384" width="11.42578125" style="33"/>
  </cols>
  <sheetData>
    <row r="1" spans="1:11" s="46" customFormat="1" ht="84" customHeight="1" thickBot="1" x14ac:dyDescent="0.25">
      <c r="A1" s="262"/>
      <c r="B1" s="262"/>
      <c r="C1" s="263" t="s">
        <v>68</v>
      </c>
      <c r="D1" s="263"/>
      <c r="E1" s="263"/>
      <c r="F1" s="263"/>
      <c r="G1" s="263"/>
      <c r="H1" s="263"/>
      <c r="I1" s="263"/>
      <c r="J1" s="261" t="s">
        <v>273</v>
      </c>
      <c r="K1" s="261"/>
    </row>
    <row r="2" spans="1:11" ht="18.75" thickBot="1" x14ac:dyDescent="0.25">
      <c r="A2" s="258" t="s">
        <v>61</v>
      </c>
      <c r="B2" s="259"/>
      <c r="C2" s="259"/>
      <c r="D2" s="259"/>
      <c r="E2" s="259"/>
      <c r="F2" s="259"/>
      <c r="G2" s="259"/>
      <c r="H2" s="259"/>
      <c r="I2" s="259"/>
      <c r="J2" s="259"/>
      <c r="K2" s="260"/>
    </row>
    <row r="3" spans="1:11" ht="18" x14ac:dyDescent="0.2">
      <c r="A3" s="34"/>
      <c r="B3" s="34"/>
      <c r="C3" s="34"/>
      <c r="D3" s="34"/>
      <c r="E3" s="34"/>
      <c r="F3" s="34"/>
    </row>
    <row r="5" spans="1:11" ht="15.75" x14ac:dyDescent="0.2">
      <c r="A5" s="264" t="s">
        <v>49</v>
      </c>
      <c r="B5" s="265"/>
      <c r="C5" s="266" t="s">
        <v>62</v>
      </c>
      <c r="D5" s="266"/>
      <c r="E5" s="266"/>
      <c r="F5" s="266"/>
      <c r="G5" s="266"/>
      <c r="H5" s="266"/>
      <c r="I5" s="266"/>
      <c r="J5" s="266"/>
      <c r="K5" s="266"/>
    </row>
    <row r="6" spans="1:11" s="32" customFormat="1" ht="15" x14ac:dyDescent="0.2">
      <c r="C6" s="53">
        <v>1</v>
      </c>
      <c r="D6" s="257" t="s">
        <v>63</v>
      </c>
      <c r="E6" s="257"/>
      <c r="F6" s="257"/>
      <c r="G6" s="257"/>
      <c r="H6" s="257"/>
      <c r="I6" s="257"/>
      <c r="J6" s="257"/>
      <c r="K6" s="257"/>
    </row>
    <row r="7" spans="1:11" s="32" customFormat="1" ht="15" x14ac:dyDescent="0.2">
      <c r="C7" s="53">
        <v>2</v>
      </c>
      <c r="D7" s="257" t="s">
        <v>154</v>
      </c>
      <c r="E7" s="257"/>
      <c r="F7" s="257"/>
      <c r="G7" s="257"/>
      <c r="H7" s="257"/>
      <c r="I7" s="257"/>
      <c r="J7" s="257"/>
      <c r="K7" s="257"/>
    </row>
    <row r="8" spans="1:11" s="32" customFormat="1" ht="15" x14ac:dyDescent="0.2">
      <c r="C8" s="53">
        <v>3</v>
      </c>
      <c r="D8" s="257" t="s">
        <v>64</v>
      </c>
      <c r="E8" s="257"/>
      <c r="F8" s="257"/>
      <c r="G8" s="257"/>
      <c r="H8" s="257"/>
      <c r="I8" s="257"/>
      <c r="J8" s="257"/>
      <c r="K8" s="257"/>
    </row>
    <row r="9" spans="1:11" s="32" customFormat="1" ht="15" x14ac:dyDescent="0.2">
      <c r="C9" s="53">
        <v>4</v>
      </c>
      <c r="D9" s="257" t="s">
        <v>65</v>
      </c>
      <c r="E9" s="257"/>
      <c r="F9" s="257"/>
      <c r="G9" s="257"/>
      <c r="H9" s="257"/>
      <c r="I9" s="257"/>
      <c r="J9" s="257"/>
      <c r="K9" s="257"/>
    </row>
    <row r="10" spans="1:11" s="32" customFormat="1" ht="15" x14ac:dyDescent="0.2">
      <c r="C10" s="53">
        <v>5</v>
      </c>
      <c r="D10" s="257" t="s">
        <v>66</v>
      </c>
      <c r="E10" s="257"/>
      <c r="F10" s="257"/>
      <c r="G10" s="257"/>
      <c r="H10" s="257"/>
      <c r="I10" s="257"/>
      <c r="J10" s="257"/>
      <c r="K10" s="257"/>
    </row>
    <row r="11" spans="1:11" s="32" customFormat="1" ht="15" x14ac:dyDescent="0.2">
      <c r="C11" s="53">
        <v>6</v>
      </c>
      <c r="D11" s="257" t="s">
        <v>67</v>
      </c>
      <c r="E11" s="257"/>
      <c r="F11" s="257"/>
      <c r="G11" s="257"/>
      <c r="H11" s="257"/>
      <c r="I11" s="257"/>
      <c r="J11" s="257"/>
      <c r="K11" s="257"/>
    </row>
    <row r="12" spans="1:11" s="32" customFormat="1" ht="15" x14ac:dyDescent="0.2">
      <c r="B12" s="45"/>
      <c r="C12" s="45"/>
    </row>
    <row r="13" spans="1:11" s="36" customFormat="1" x14ac:dyDescent="0.2">
      <c r="A13" s="19"/>
      <c r="B13" s="20"/>
      <c r="C13" s="20"/>
      <c r="D13" s="19"/>
      <c r="E13" s="21"/>
      <c r="F13" s="22"/>
      <c r="G13" s="23"/>
      <c r="H13" s="23"/>
      <c r="I13" s="24"/>
      <c r="J13" s="19"/>
    </row>
    <row r="14" spans="1:11" s="32" customFormat="1" ht="57.75" customHeight="1" x14ac:dyDescent="0.2">
      <c r="E14" s="256" t="s">
        <v>78</v>
      </c>
      <c r="F14" s="256"/>
    </row>
    <row r="15" spans="1:11" s="32" customFormat="1" ht="15" x14ac:dyDescent="0.2"/>
    <row r="16" spans="1:11" s="32" customFormat="1" ht="15" x14ac:dyDescent="0.2"/>
    <row r="17" spans="8:8" s="32" customFormat="1" ht="15" x14ac:dyDescent="0.2"/>
    <row r="18" spans="8:8" s="32" customFormat="1" ht="15" x14ac:dyDescent="0.2"/>
    <row r="19" spans="8:8" s="32" customFormat="1" ht="15" x14ac:dyDescent="0.2"/>
    <row r="20" spans="8:8" s="32" customFormat="1" ht="15" x14ac:dyDescent="0.2"/>
    <row r="21" spans="8:8" s="32" customFormat="1" ht="18" x14ac:dyDescent="0.2">
      <c r="H21" s="91"/>
    </row>
    <row r="22" spans="8:8" s="32" customFormat="1" ht="15" x14ac:dyDescent="0.2"/>
    <row r="23" spans="8:8" s="32" customFormat="1" ht="15" x14ac:dyDescent="0.2"/>
    <row r="24" spans="8:8" s="32" customFormat="1" ht="15" x14ac:dyDescent="0.2"/>
    <row r="25" spans="8:8" s="32" customFormat="1" ht="15" x14ac:dyDescent="0.2"/>
    <row r="26" spans="8:8" s="32" customFormat="1" ht="15" x14ac:dyDescent="0.2"/>
    <row r="27" spans="8:8" s="32" customFormat="1" ht="15" x14ac:dyDescent="0.2"/>
    <row r="28" spans="8:8" s="32" customFormat="1" ht="15" x14ac:dyDescent="0.2"/>
    <row r="29" spans="8:8" s="32" customFormat="1" ht="15" x14ac:dyDescent="0.2"/>
    <row r="30" spans="8:8" s="32" customFormat="1" ht="15" x14ac:dyDescent="0.2"/>
    <row r="31" spans="8:8" s="32" customFormat="1" ht="15" x14ac:dyDescent="0.2"/>
    <row r="32" spans="8:8" s="32" customFormat="1" ht="15" x14ac:dyDescent="0.2"/>
    <row r="33" s="32" customFormat="1" ht="15" x14ac:dyDescent="0.2"/>
    <row r="34" s="32" customFormat="1" ht="15" x14ac:dyDescent="0.2"/>
    <row r="35" s="32" customFormat="1" ht="15" x14ac:dyDescent="0.2"/>
    <row r="36" s="32" customFormat="1" ht="15" x14ac:dyDescent="0.2"/>
    <row r="37" s="32" customFormat="1" ht="15" x14ac:dyDescent="0.2"/>
    <row r="38" s="32" customFormat="1" ht="15" x14ac:dyDescent="0.2"/>
    <row r="39" s="32" customFormat="1" ht="15" x14ac:dyDescent="0.2"/>
    <row r="40" s="32" customFormat="1" ht="15" x14ac:dyDescent="0.2"/>
    <row r="41" s="32" customFormat="1" ht="15" x14ac:dyDescent="0.2"/>
    <row r="42" s="32" customFormat="1" ht="15" x14ac:dyDescent="0.2"/>
    <row r="43" s="32" customFormat="1" ht="15" x14ac:dyDescent="0.2"/>
    <row r="44" s="32" customFormat="1" ht="15" x14ac:dyDescent="0.2"/>
    <row r="45" s="32" customFormat="1" ht="15" x14ac:dyDescent="0.2"/>
    <row r="46" s="32" customFormat="1" ht="15" x14ac:dyDescent="0.2"/>
    <row r="47" s="32" customFormat="1" ht="15" x14ac:dyDescent="0.2"/>
    <row r="48" s="32" customFormat="1" ht="15" x14ac:dyDescent="0.2"/>
    <row r="49" s="32" customFormat="1" ht="15" x14ac:dyDescent="0.2"/>
    <row r="50" s="32" customFormat="1" ht="15" x14ac:dyDescent="0.2"/>
    <row r="51" s="32" customFormat="1" ht="15" x14ac:dyDescent="0.2"/>
    <row r="52" s="32" customFormat="1" ht="15" x14ac:dyDescent="0.2"/>
    <row r="53" s="32" customFormat="1" ht="15" x14ac:dyDescent="0.2"/>
    <row r="54" s="32" customFormat="1" ht="15" x14ac:dyDescent="0.2"/>
    <row r="55" s="32" customFormat="1" ht="15" x14ac:dyDescent="0.2"/>
    <row r="56" s="32" customFormat="1" ht="15" x14ac:dyDescent="0.2"/>
    <row r="57" s="32" customFormat="1" ht="15" x14ac:dyDescent="0.2"/>
    <row r="58" s="32" customFormat="1" ht="15" x14ac:dyDescent="0.2"/>
    <row r="59" s="32" customFormat="1" ht="15" x14ac:dyDescent="0.2"/>
    <row r="60" s="32" customFormat="1" ht="15" x14ac:dyDescent="0.2"/>
    <row r="61" s="32" customFormat="1" ht="15" x14ac:dyDescent="0.2"/>
    <row r="62" s="32" customFormat="1" ht="15" x14ac:dyDescent="0.2"/>
    <row r="63" s="32" customFormat="1" ht="15" x14ac:dyDescent="0.2"/>
    <row r="64" s="32" customFormat="1" ht="15" x14ac:dyDescent="0.2"/>
    <row r="65" s="32" customFormat="1" ht="15" x14ac:dyDescent="0.2"/>
    <row r="66" s="32" customFormat="1" ht="15" x14ac:dyDescent="0.2"/>
    <row r="67" s="32" customFormat="1" ht="15" x14ac:dyDescent="0.2"/>
    <row r="68" s="32" customFormat="1" ht="15" x14ac:dyDescent="0.2"/>
    <row r="69" s="32" customFormat="1" ht="15" x14ac:dyDescent="0.2"/>
    <row r="70" s="32" customFormat="1" ht="15" x14ac:dyDescent="0.2"/>
    <row r="71" s="32" customFormat="1" ht="15" x14ac:dyDescent="0.2"/>
    <row r="72" s="32" customFormat="1" ht="15" x14ac:dyDescent="0.2"/>
    <row r="73" s="32" customFormat="1" ht="15" x14ac:dyDescent="0.2"/>
    <row r="74" s="32" customFormat="1" ht="15" x14ac:dyDescent="0.2"/>
    <row r="75" s="32" customFormat="1" ht="15" x14ac:dyDescent="0.2"/>
    <row r="76" s="32" customFormat="1" ht="15" x14ac:dyDescent="0.2"/>
    <row r="77" s="32" customFormat="1" ht="15" x14ac:dyDescent="0.2"/>
    <row r="78" s="32" customFormat="1" ht="15" x14ac:dyDescent="0.2"/>
    <row r="79" s="32" customFormat="1" ht="15" x14ac:dyDescent="0.2"/>
    <row r="80" s="32" customFormat="1" ht="15" x14ac:dyDescent="0.2"/>
    <row r="81" s="32" customFormat="1" ht="15" x14ac:dyDescent="0.2"/>
    <row r="82" s="32" customFormat="1" ht="15" x14ac:dyDescent="0.2"/>
    <row r="83" s="32" customFormat="1" ht="15" x14ac:dyDescent="0.2"/>
    <row r="84" s="32" customFormat="1" ht="15" x14ac:dyDescent="0.2"/>
    <row r="85" s="32" customFormat="1" ht="15" x14ac:dyDescent="0.2"/>
    <row r="86" s="32" customFormat="1" ht="15" x14ac:dyDescent="0.2"/>
    <row r="87" s="32" customFormat="1" ht="15" x14ac:dyDescent="0.2"/>
    <row r="88" s="32" customFormat="1" ht="15" x14ac:dyDescent="0.2"/>
    <row r="89" s="32" customFormat="1" ht="15" x14ac:dyDescent="0.2"/>
    <row r="90" s="32" customFormat="1" ht="15" x14ac:dyDescent="0.2"/>
    <row r="91" s="32" customFormat="1" ht="15" x14ac:dyDescent="0.2"/>
    <row r="92" s="32" customFormat="1" ht="15" x14ac:dyDescent="0.2"/>
    <row r="93" s="32" customFormat="1" ht="15" x14ac:dyDescent="0.2"/>
    <row r="94" s="32" customFormat="1" ht="15" x14ac:dyDescent="0.2"/>
    <row r="95" s="32" customFormat="1" ht="15" x14ac:dyDescent="0.2"/>
    <row r="96" s="32" customFormat="1" ht="15" x14ac:dyDescent="0.2"/>
    <row r="97" s="32" customFormat="1" ht="15" x14ac:dyDescent="0.2"/>
    <row r="98" s="32" customFormat="1" ht="15" x14ac:dyDescent="0.2"/>
    <row r="99" s="32" customFormat="1" ht="15" x14ac:dyDescent="0.2"/>
    <row r="100" s="32" customFormat="1" ht="15" x14ac:dyDescent="0.2"/>
    <row r="101" s="32" customFormat="1" ht="15" x14ac:dyDescent="0.2"/>
    <row r="102" s="32" customFormat="1" ht="15" x14ac:dyDescent="0.2"/>
    <row r="103" s="32" customFormat="1" ht="15" x14ac:dyDescent="0.2"/>
    <row r="104" s="32" customFormat="1" ht="15" x14ac:dyDescent="0.2"/>
    <row r="105" s="32" customFormat="1" ht="15" x14ac:dyDescent="0.2"/>
    <row r="106" s="32" customFormat="1" ht="15" x14ac:dyDescent="0.2"/>
    <row r="107" s="32" customFormat="1" ht="15" x14ac:dyDescent="0.2"/>
    <row r="108" s="32" customFormat="1" ht="15" x14ac:dyDescent="0.2"/>
    <row r="109" s="32" customFormat="1" ht="15" x14ac:dyDescent="0.2"/>
    <row r="110" s="32" customFormat="1" ht="15" x14ac:dyDescent="0.2"/>
    <row r="111" s="32" customFormat="1" ht="15" x14ac:dyDescent="0.2"/>
    <row r="112" s="32" customFormat="1" ht="15" x14ac:dyDescent="0.2"/>
    <row r="113" s="32" customFormat="1" ht="15" x14ac:dyDescent="0.2"/>
    <row r="114" s="32" customFormat="1" ht="15" x14ac:dyDescent="0.2"/>
    <row r="115" s="32" customFormat="1" ht="15" x14ac:dyDescent="0.2"/>
    <row r="116" s="32" customFormat="1" ht="15" x14ac:dyDescent="0.2"/>
    <row r="117" s="32" customFormat="1" ht="15" x14ac:dyDescent="0.2"/>
    <row r="118" s="32" customFormat="1" ht="15" x14ac:dyDescent="0.2"/>
    <row r="119" s="32" customFormat="1" ht="15" x14ac:dyDescent="0.2"/>
    <row r="120" s="32" customFormat="1" ht="15" x14ac:dyDescent="0.2"/>
    <row r="121" s="32" customFormat="1" ht="15" x14ac:dyDescent="0.2"/>
    <row r="122" s="32" customFormat="1" ht="15" x14ac:dyDescent="0.2"/>
    <row r="123" s="32" customFormat="1" ht="15" x14ac:dyDescent="0.2"/>
    <row r="124" s="32" customFormat="1" ht="15" x14ac:dyDescent="0.2"/>
    <row r="125" s="32" customFormat="1" ht="15" x14ac:dyDescent="0.2"/>
    <row r="126" s="32" customFormat="1" ht="15" x14ac:dyDescent="0.2"/>
    <row r="127" s="32" customFormat="1" ht="15" x14ac:dyDescent="0.2"/>
    <row r="128" s="32" customFormat="1" ht="15" x14ac:dyDescent="0.2"/>
    <row r="129" s="32" customFormat="1" ht="15" x14ac:dyDescent="0.2"/>
    <row r="130" s="32" customFormat="1" ht="15" x14ac:dyDescent="0.2"/>
    <row r="131" s="32" customFormat="1" ht="15" x14ac:dyDescent="0.2"/>
    <row r="132" s="32" customFormat="1" ht="15" x14ac:dyDescent="0.2"/>
    <row r="133" s="32" customFormat="1" ht="15" x14ac:dyDescent="0.2"/>
    <row r="134" s="32" customFormat="1" ht="15" x14ac:dyDescent="0.2"/>
    <row r="135" s="32" customFormat="1" ht="15" x14ac:dyDescent="0.2"/>
    <row r="136" s="32" customFormat="1" ht="15" x14ac:dyDescent="0.2"/>
    <row r="137" s="32" customFormat="1" ht="15" x14ac:dyDescent="0.2"/>
    <row r="138" s="32" customFormat="1" ht="15" x14ac:dyDescent="0.2"/>
    <row r="139" s="32" customFormat="1" ht="15" x14ac:dyDescent="0.2"/>
    <row r="140" s="32" customFormat="1" ht="15" x14ac:dyDescent="0.2"/>
    <row r="141" s="32" customFormat="1" ht="15" x14ac:dyDescent="0.2"/>
    <row r="142" s="32" customFormat="1" ht="15" x14ac:dyDescent="0.2"/>
    <row r="143" s="32" customFormat="1" ht="15" x14ac:dyDescent="0.2"/>
    <row r="144" s="32" customFormat="1" ht="15" x14ac:dyDescent="0.2"/>
    <row r="145" s="32" customFormat="1" ht="15" x14ac:dyDescent="0.2"/>
    <row r="146" s="32" customFormat="1" ht="15" x14ac:dyDescent="0.2"/>
    <row r="147" s="32" customFormat="1" ht="15" x14ac:dyDescent="0.2"/>
    <row r="148" s="32" customFormat="1" ht="15" x14ac:dyDescent="0.2"/>
    <row r="149" s="32" customFormat="1" ht="15" x14ac:dyDescent="0.2"/>
    <row r="150" s="32" customFormat="1" ht="15" x14ac:dyDescent="0.2"/>
    <row r="151" s="32" customFormat="1" ht="15" x14ac:dyDescent="0.2"/>
    <row r="152" s="32" customFormat="1" ht="15" x14ac:dyDescent="0.2"/>
    <row r="153" s="32" customFormat="1" ht="15" x14ac:dyDescent="0.2"/>
    <row r="154" s="32" customFormat="1" ht="15" x14ac:dyDescent="0.2"/>
    <row r="155" s="32" customFormat="1" ht="15" x14ac:dyDescent="0.2"/>
    <row r="156" s="32" customFormat="1" ht="15" x14ac:dyDescent="0.2"/>
    <row r="157" s="32" customFormat="1" ht="15" x14ac:dyDescent="0.2"/>
    <row r="158" s="32" customFormat="1" ht="15" x14ac:dyDescent="0.2"/>
    <row r="159" s="32" customFormat="1" ht="15" x14ac:dyDescent="0.2"/>
    <row r="160" s="32" customFormat="1" ht="15" x14ac:dyDescent="0.2"/>
    <row r="161" s="32" customFormat="1" ht="15" x14ac:dyDescent="0.2"/>
    <row r="162" s="32" customFormat="1" ht="15" x14ac:dyDescent="0.2"/>
    <row r="163" s="32" customFormat="1" ht="15" x14ac:dyDescent="0.2"/>
    <row r="164" s="32" customFormat="1" ht="15" x14ac:dyDescent="0.2"/>
    <row r="165" s="32" customFormat="1" ht="15" x14ac:dyDescent="0.2"/>
    <row r="166" s="32" customFormat="1" ht="15" x14ac:dyDescent="0.2"/>
    <row r="167" s="32" customFormat="1" ht="15" x14ac:dyDescent="0.2"/>
    <row r="168" s="32" customFormat="1" ht="15" x14ac:dyDescent="0.2"/>
    <row r="169" s="32" customFormat="1" ht="15" x14ac:dyDescent="0.2"/>
    <row r="170" s="32" customFormat="1" ht="15" x14ac:dyDescent="0.2"/>
    <row r="171" s="32" customFormat="1" ht="15" x14ac:dyDescent="0.2"/>
    <row r="172" s="32" customFormat="1" ht="15" x14ac:dyDescent="0.2"/>
    <row r="173" s="32" customFormat="1" ht="15" x14ac:dyDescent="0.2"/>
    <row r="174" s="32" customFormat="1" ht="15" x14ac:dyDescent="0.2"/>
    <row r="175" s="32" customFormat="1" ht="15" x14ac:dyDescent="0.2"/>
    <row r="176" s="32" customFormat="1" ht="15" x14ac:dyDescent="0.2"/>
    <row r="177" s="32" customFormat="1" ht="15" x14ac:dyDescent="0.2"/>
    <row r="178" s="32" customFormat="1" ht="15" x14ac:dyDescent="0.2"/>
    <row r="179" s="32" customFormat="1" ht="15" x14ac:dyDescent="0.2"/>
    <row r="180" s="32" customFormat="1" ht="15" x14ac:dyDescent="0.2"/>
    <row r="181" s="32" customFormat="1" ht="15" x14ac:dyDescent="0.2"/>
    <row r="182" s="32" customFormat="1" ht="15" x14ac:dyDescent="0.2"/>
    <row r="183" s="32" customFormat="1" ht="15" x14ac:dyDescent="0.2"/>
    <row r="184" s="32" customFormat="1" ht="15" x14ac:dyDescent="0.2"/>
    <row r="185" s="32" customFormat="1" ht="15" x14ac:dyDescent="0.2"/>
    <row r="186" s="32" customFormat="1" ht="15" x14ac:dyDescent="0.2"/>
    <row r="187" s="32" customFormat="1" ht="15" x14ac:dyDescent="0.2"/>
    <row r="188" s="32" customFormat="1" ht="15" x14ac:dyDescent="0.2"/>
    <row r="189" s="32" customFormat="1" ht="15" x14ac:dyDescent="0.2"/>
    <row r="190" s="32" customFormat="1" ht="15" x14ac:dyDescent="0.2"/>
    <row r="191" s="32" customFormat="1" ht="15" x14ac:dyDescent="0.2"/>
    <row r="192" s="32" customFormat="1" ht="15" x14ac:dyDescent="0.2"/>
    <row r="193" s="32" customFormat="1" ht="15" x14ac:dyDescent="0.2"/>
    <row r="194" s="32" customFormat="1" ht="15" x14ac:dyDescent="0.2"/>
    <row r="195" s="32" customFormat="1" ht="15" x14ac:dyDescent="0.2"/>
    <row r="196" s="32" customFormat="1" ht="15" x14ac:dyDescent="0.2"/>
    <row r="197" s="32" customFormat="1" ht="15" x14ac:dyDescent="0.2"/>
    <row r="198" s="32" customFormat="1" ht="15" x14ac:dyDescent="0.2"/>
    <row r="199" s="32" customFormat="1" ht="15" x14ac:dyDescent="0.2"/>
    <row r="200" s="32" customFormat="1" ht="15" x14ac:dyDescent="0.2"/>
    <row r="201" s="32" customFormat="1" ht="15" x14ac:dyDescent="0.2"/>
    <row r="202" s="32" customFormat="1" ht="15" x14ac:dyDescent="0.2"/>
    <row r="203" s="32" customFormat="1" ht="15" x14ac:dyDescent="0.2"/>
    <row r="204" s="32" customFormat="1" ht="15" x14ac:dyDescent="0.2"/>
    <row r="205" s="32" customFormat="1" ht="15" x14ac:dyDescent="0.2"/>
    <row r="206" s="32" customFormat="1" ht="15" x14ac:dyDescent="0.2"/>
    <row r="207" s="32" customFormat="1" ht="15" x14ac:dyDescent="0.2"/>
    <row r="208" s="32" customFormat="1" ht="15" x14ac:dyDescent="0.2"/>
    <row r="209" s="32" customFormat="1" ht="15" x14ac:dyDescent="0.2"/>
    <row r="210" s="32" customFormat="1" ht="15" x14ac:dyDescent="0.2"/>
    <row r="211" s="32" customFormat="1" ht="15" x14ac:dyDescent="0.2"/>
    <row r="212" s="32" customFormat="1" ht="15" x14ac:dyDescent="0.2"/>
    <row r="213" s="32" customFormat="1" ht="15" x14ac:dyDescent="0.2"/>
    <row r="214" s="32" customFormat="1" ht="15" x14ac:dyDescent="0.2"/>
    <row r="215" s="32" customFormat="1" ht="15" x14ac:dyDescent="0.2"/>
    <row r="216" s="32" customFormat="1" ht="15" x14ac:dyDescent="0.2"/>
    <row r="217" s="32" customFormat="1" ht="15" x14ac:dyDescent="0.2"/>
    <row r="218" s="32" customFormat="1" ht="15" x14ac:dyDescent="0.2"/>
    <row r="219" s="32" customFormat="1" ht="15" x14ac:dyDescent="0.2"/>
    <row r="220" s="32" customFormat="1" ht="15" x14ac:dyDescent="0.2"/>
    <row r="221" s="32" customFormat="1" ht="15" x14ac:dyDescent="0.2"/>
    <row r="222" s="32" customFormat="1" ht="15" x14ac:dyDescent="0.2"/>
    <row r="223" s="32" customFormat="1" ht="15" x14ac:dyDescent="0.2"/>
    <row r="224" s="32" customFormat="1" ht="15" x14ac:dyDescent="0.2"/>
    <row r="225" s="32" customFormat="1" ht="15" x14ac:dyDescent="0.2"/>
    <row r="226" s="32" customFormat="1" ht="15" x14ac:dyDescent="0.2"/>
    <row r="227" s="32" customFormat="1" ht="15" x14ac:dyDescent="0.2"/>
    <row r="228" s="32" customFormat="1" ht="15" x14ac:dyDescent="0.2"/>
    <row r="229" s="32" customFormat="1" ht="15" x14ac:dyDescent="0.2"/>
    <row r="230" s="32" customFormat="1" ht="15" x14ac:dyDescent="0.2"/>
    <row r="231" s="32" customFormat="1" ht="15" x14ac:dyDescent="0.2"/>
    <row r="232" s="32" customFormat="1" ht="15" x14ac:dyDescent="0.2"/>
    <row r="233" s="32" customFormat="1" ht="15" x14ac:dyDescent="0.2"/>
    <row r="234" s="32" customFormat="1" ht="15" x14ac:dyDescent="0.2"/>
    <row r="235" s="32" customFormat="1" ht="15" x14ac:dyDescent="0.2"/>
    <row r="236" s="32" customFormat="1" ht="15" x14ac:dyDescent="0.2"/>
    <row r="237" s="32" customFormat="1" ht="15" x14ac:dyDescent="0.2"/>
    <row r="238" s="32" customFormat="1" ht="15" x14ac:dyDescent="0.2"/>
    <row r="239" s="32" customFormat="1" ht="15" x14ac:dyDescent="0.2"/>
    <row r="240" s="32" customFormat="1" ht="15" x14ac:dyDescent="0.2"/>
    <row r="241" s="32" customFormat="1" ht="15" x14ac:dyDescent="0.2"/>
    <row r="242" s="32" customFormat="1" ht="15" x14ac:dyDescent="0.2"/>
    <row r="243" s="32" customFormat="1" ht="15" x14ac:dyDescent="0.2"/>
    <row r="244" s="32" customFormat="1" ht="15" x14ac:dyDescent="0.2"/>
    <row r="245" s="32" customFormat="1" ht="15" x14ac:dyDescent="0.2"/>
    <row r="246" s="32" customFormat="1" ht="15" x14ac:dyDescent="0.2"/>
    <row r="247" s="32" customFormat="1" ht="15" x14ac:dyDescent="0.2"/>
    <row r="248" s="32" customFormat="1" ht="15" x14ac:dyDescent="0.2"/>
    <row r="249" s="32" customFormat="1" ht="15" x14ac:dyDescent="0.2"/>
    <row r="250" s="32" customFormat="1" ht="15" x14ac:dyDescent="0.2"/>
    <row r="251" s="32" customFormat="1" ht="15" x14ac:dyDescent="0.2"/>
    <row r="252" s="31" customFormat="1" x14ac:dyDescent="0.2"/>
    <row r="253" s="31" customFormat="1" x14ac:dyDescent="0.2"/>
    <row r="254" s="31" customFormat="1" x14ac:dyDescent="0.2"/>
    <row r="255" s="31" customFormat="1" x14ac:dyDescent="0.2"/>
    <row r="256" s="31" customFormat="1" x14ac:dyDescent="0.2"/>
    <row r="257" s="31" customFormat="1" x14ac:dyDescent="0.2"/>
    <row r="258" s="31" customFormat="1" x14ac:dyDescent="0.2"/>
    <row r="259" s="31" customFormat="1" x14ac:dyDescent="0.2"/>
    <row r="260" s="31" customFormat="1" x14ac:dyDescent="0.2"/>
    <row r="261" s="31" customFormat="1" x14ac:dyDescent="0.2"/>
    <row r="262" s="31" customFormat="1" x14ac:dyDescent="0.2"/>
    <row r="263" s="31" customFormat="1" x14ac:dyDescent="0.2"/>
    <row r="264" s="31" customFormat="1" x14ac:dyDescent="0.2"/>
    <row r="265" s="31" customFormat="1" x14ac:dyDescent="0.2"/>
    <row r="266" s="31" customFormat="1" x14ac:dyDescent="0.2"/>
    <row r="267" s="31" customFormat="1" x14ac:dyDescent="0.2"/>
    <row r="268" s="31" customFormat="1" x14ac:dyDescent="0.2"/>
    <row r="269" s="31" customFormat="1" x14ac:dyDescent="0.2"/>
    <row r="270" s="31" customFormat="1" x14ac:dyDescent="0.2"/>
    <row r="271" s="31" customFormat="1" x14ac:dyDescent="0.2"/>
    <row r="272" s="31" customFormat="1" x14ac:dyDescent="0.2"/>
    <row r="273" s="31" customFormat="1" x14ac:dyDescent="0.2"/>
    <row r="274" s="31" customFormat="1" x14ac:dyDescent="0.2"/>
    <row r="275" s="31" customFormat="1" x14ac:dyDescent="0.2"/>
    <row r="276" s="31" customFormat="1" x14ac:dyDescent="0.2"/>
    <row r="277" s="31" customFormat="1" x14ac:dyDescent="0.2"/>
    <row r="278" s="31" customFormat="1" x14ac:dyDescent="0.2"/>
    <row r="279" s="31" customFormat="1" x14ac:dyDescent="0.2"/>
    <row r="280" s="31" customFormat="1" x14ac:dyDescent="0.2"/>
    <row r="281" s="31" customFormat="1" x14ac:dyDescent="0.2"/>
    <row r="282" s="31" customFormat="1" x14ac:dyDescent="0.2"/>
    <row r="283" s="31" customFormat="1" x14ac:dyDescent="0.2"/>
    <row r="284" s="31" customFormat="1" x14ac:dyDescent="0.2"/>
    <row r="285" s="31" customFormat="1" x14ac:dyDescent="0.2"/>
    <row r="286" s="31" customFormat="1" x14ac:dyDescent="0.2"/>
    <row r="287" s="31" customFormat="1" x14ac:dyDescent="0.2"/>
    <row r="288" s="31" customFormat="1" x14ac:dyDescent="0.2"/>
    <row r="289" s="31" customFormat="1" x14ac:dyDescent="0.2"/>
    <row r="290" s="31" customFormat="1" x14ac:dyDescent="0.2"/>
    <row r="291" s="31" customFormat="1" x14ac:dyDescent="0.2"/>
    <row r="292" s="31" customFormat="1" x14ac:dyDescent="0.2"/>
    <row r="293" s="31" customFormat="1" x14ac:dyDescent="0.2"/>
    <row r="294" s="31" customFormat="1" x14ac:dyDescent="0.2"/>
    <row r="295" s="31" customFormat="1" x14ac:dyDescent="0.2"/>
    <row r="296" s="31" customFormat="1" x14ac:dyDescent="0.2"/>
    <row r="297" s="31" customFormat="1" x14ac:dyDescent="0.2"/>
    <row r="298" s="31" customFormat="1" x14ac:dyDescent="0.2"/>
    <row r="299" s="31" customFormat="1" x14ac:dyDescent="0.2"/>
    <row r="300" s="31" customFormat="1" x14ac:dyDescent="0.2"/>
    <row r="301" s="31" customFormat="1" x14ac:dyDescent="0.2"/>
    <row r="302" s="31" customFormat="1" x14ac:dyDescent="0.2"/>
    <row r="303" s="31" customFormat="1" x14ac:dyDescent="0.2"/>
    <row r="304" s="31" customFormat="1" x14ac:dyDescent="0.2"/>
    <row r="305" s="31" customFormat="1" x14ac:dyDescent="0.2"/>
    <row r="306" s="31" customFormat="1" x14ac:dyDescent="0.2"/>
    <row r="307" s="31" customFormat="1" x14ac:dyDescent="0.2"/>
    <row r="308" s="31" customFormat="1" x14ac:dyDescent="0.2"/>
    <row r="309" s="31" customFormat="1" x14ac:dyDescent="0.2"/>
    <row r="310" s="31" customFormat="1" x14ac:dyDescent="0.2"/>
    <row r="311" s="31" customFormat="1" x14ac:dyDescent="0.2"/>
    <row r="312" s="31" customFormat="1" x14ac:dyDescent="0.2"/>
    <row r="313" s="31" customFormat="1" x14ac:dyDescent="0.2"/>
    <row r="314" s="31" customFormat="1" x14ac:dyDescent="0.2"/>
    <row r="315" s="31" customFormat="1" x14ac:dyDescent="0.2"/>
    <row r="316" s="31" customFormat="1" x14ac:dyDescent="0.2"/>
    <row r="317" s="31" customFormat="1" x14ac:dyDescent="0.2"/>
    <row r="318" s="31" customFormat="1" x14ac:dyDescent="0.2"/>
    <row r="319" s="31" customFormat="1" x14ac:dyDescent="0.2"/>
    <row r="320" s="31" customFormat="1" x14ac:dyDescent="0.2"/>
    <row r="321" s="31" customFormat="1" x14ac:dyDescent="0.2"/>
    <row r="322" s="31" customFormat="1" x14ac:dyDescent="0.2"/>
    <row r="323" s="31" customFormat="1" x14ac:dyDescent="0.2"/>
    <row r="324" s="31" customFormat="1" x14ac:dyDescent="0.2"/>
    <row r="325" s="31" customFormat="1" x14ac:dyDescent="0.2"/>
    <row r="326" s="31" customFormat="1" x14ac:dyDescent="0.2"/>
    <row r="327" s="31" customFormat="1" x14ac:dyDescent="0.2"/>
    <row r="328" s="31" customFormat="1" x14ac:dyDescent="0.2"/>
    <row r="329" s="31" customFormat="1" x14ac:dyDescent="0.2"/>
    <row r="330" s="31" customFormat="1" x14ac:dyDescent="0.2"/>
    <row r="331" s="31" customFormat="1" x14ac:dyDescent="0.2"/>
    <row r="332" s="31" customFormat="1" x14ac:dyDescent="0.2"/>
    <row r="333" s="31" customFormat="1" x14ac:dyDescent="0.2"/>
    <row r="334" s="31" customFormat="1" x14ac:dyDescent="0.2"/>
    <row r="335" s="31" customFormat="1" x14ac:dyDescent="0.2"/>
    <row r="336" s="31" customFormat="1" x14ac:dyDescent="0.2"/>
    <row r="337" s="31" customFormat="1" x14ac:dyDescent="0.2"/>
    <row r="338" s="31" customFormat="1" x14ac:dyDescent="0.2"/>
    <row r="339" s="31" customFormat="1" x14ac:dyDescent="0.2"/>
    <row r="340" s="31" customFormat="1" x14ac:dyDescent="0.2"/>
    <row r="341" s="31" customFormat="1" x14ac:dyDescent="0.2"/>
    <row r="342" s="31" customFormat="1" x14ac:dyDescent="0.2"/>
    <row r="343" s="31" customFormat="1" x14ac:dyDescent="0.2"/>
    <row r="344" s="31" customFormat="1" x14ac:dyDescent="0.2"/>
    <row r="345" s="31" customFormat="1" x14ac:dyDescent="0.2"/>
    <row r="346" s="31" customFormat="1" x14ac:dyDescent="0.2"/>
    <row r="347" s="31" customFormat="1" x14ac:dyDescent="0.2"/>
    <row r="348" s="31" customFormat="1" x14ac:dyDescent="0.2"/>
    <row r="349" s="31" customFormat="1" x14ac:dyDescent="0.2"/>
    <row r="350" s="31" customFormat="1" x14ac:dyDescent="0.2"/>
    <row r="351" s="31" customFormat="1" x14ac:dyDescent="0.2"/>
    <row r="352" s="31" customFormat="1" x14ac:dyDescent="0.2"/>
    <row r="353" s="31" customFormat="1" x14ac:dyDescent="0.2"/>
    <row r="354" s="31" customFormat="1" x14ac:dyDescent="0.2"/>
    <row r="355" s="31" customFormat="1" x14ac:dyDescent="0.2"/>
    <row r="356" s="31" customFormat="1" x14ac:dyDescent="0.2"/>
    <row r="357" s="31" customFormat="1" x14ac:dyDescent="0.2"/>
    <row r="358" s="31" customFormat="1" x14ac:dyDescent="0.2"/>
    <row r="359" s="31" customFormat="1" x14ac:dyDescent="0.2"/>
    <row r="360" s="31" customFormat="1" x14ac:dyDescent="0.2"/>
    <row r="361" s="31" customFormat="1" x14ac:dyDescent="0.2"/>
    <row r="362" s="31" customFormat="1" x14ac:dyDescent="0.2"/>
    <row r="363" s="31" customFormat="1" x14ac:dyDescent="0.2"/>
    <row r="364" s="31" customFormat="1" x14ac:dyDescent="0.2"/>
  </sheetData>
  <mergeCells count="13">
    <mergeCell ref="E14:F14"/>
    <mergeCell ref="D6:K6"/>
    <mergeCell ref="A2:K2"/>
    <mergeCell ref="J1:K1"/>
    <mergeCell ref="A1:B1"/>
    <mergeCell ref="C1:I1"/>
    <mergeCell ref="D11:K11"/>
    <mergeCell ref="D10:K10"/>
    <mergeCell ref="D9:K9"/>
    <mergeCell ref="D7:K7"/>
    <mergeCell ref="D8:K8"/>
    <mergeCell ref="A5:B5"/>
    <mergeCell ref="C5:K5"/>
  </mergeCells>
  <hyperlinks>
    <hyperlink ref="E14:F14" location="'TABLA DE CONTENIDO'!A1" display="Volver"/>
  </hyperlink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6"/>
  <sheetViews>
    <sheetView showGridLines="0" zoomScaleNormal="100" workbookViewId="0">
      <selection activeCell="B8" sqref="B8"/>
    </sheetView>
  </sheetViews>
  <sheetFormatPr baseColWidth="10" defaultRowHeight="12.75" x14ac:dyDescent="0.2"/>
  <cols>
    <col min="1" max="1" width="6.5703125" style="33" customWidth="1"/>
    <col min="2" max="2" width="27.5703125" style="33" customWidth="1"/>
    <col min="3" max="3" width="3.85546875" style="33" bestFit="1" customWidth="1"/>
    <col min="4" max="4" width="11.42578125" style="33"/>
    <col min="5" max="5" width="25" style="33" customWidth="1"/>
    <col min="6" max="6" width="24.85546875" style="33" customWidth="1"/>
    <col min="7" max="7" width="11.42578125" style="33"/>
    <col min="8" max="8" width="13.7109375" style="33" customWidth="1"/>
    <col min="9" max="10" width="11.42578125" style="33"/>
    <col min="11" max="11" width="14.42578125" style="33" customWidth="1"/>
    <col min="12" max="16384" width="11.42578125" style="33"/>
  </cols>
  <sheetData>
    <row r="1" spans="1:11" ht="79.5" customHeight="1" thickBot="1" x14ac:dyDescent="0.25">
      <c r="A1" s="535"/>
      <c r="B1" s="271"/>
      <c r="C1" s="237" t="s">
        <v>68</v>
      </c>
      <c r="D1" s="270"/>
      <c r="E1" s="270"/>
      <c r="F1" s="270"/>
      <c r="G1" s="270"/>
      <c r="H1" s="270"/>
      <c r="I1" s="271"/>
      <c r="J1" s="272" t="s">
        <v>274</v>
      </c>
      <c r="K1" s="271"/>
    </row>
    <row r="2" spans="1:11" ht="18.75" thickBot="1" x14ac:dyDescent="0.25">
      <c r="A2" s="258" t="s">
        <v>74</v>
      </c>
      <c r="B2" s="259"/>
      <c r="C2" s="259"/>
      <c r="D2" s="259"/>
      <c r="E2" s="259"/>
      <c r="F2" s="259"/>
      <c r="G2" s="259"/>
      <c r="H2" s="259"/>
      <c r="I2" s="259"/>
      <c r="J2" s="259"/>
      <c r="K2" s="260"/>
    </row>
    <row r="3" spans="1:11" ht="18" x14ac:dyDescent="0.2">
      <c r="A3" s="34"/>
      <c r="B3" s="34"/>
      <c r="C3" s="34"/>
      <c r="D3" s="34"/>
      <c r="E3" s="34"/>
      <c r="F3" s="34"/>
    </row>
    <row r="5" spans="1:11" ht="15" x14ac:dyDescent="0.2">
      <c r="A5" s="264" t="s">
        <v>49</v>
      </c>
      <c r="B5" s="265"/>
      <c r="C5" s="53">
        <v>1</v>
      </c>
      <c r="D5" s="273"/>
      <c r="E5" s="273"/>
      <c r="F5" s="273"/>
      <c r="G5" s="273"/>
      <c r="H5" s="273"/>
      <c r="I5" s="273"/>
      <c r="J5" s="273"/>
      <c r="K5" s="273"/>
    </row>
    <row r="6" spans="1:11" ht="15" x14ac:dyDescent="0.2">
      <c r="A6" s="32"/>
      <c r="B6" s="32"/>
      <c r="C6" s="53">
        <v>2</v>
      </c>
      <c r="D6" s="273"/>
      <c r="E6" s="273"/>
      <c r="F6" s="273"/>
      <c r="G6" s="273"/>
      <c r="H6" s="273"/>
      <c r="I6" s="273"/>
      <c r="J6" s="273"/>
      <c r="K6" s="273"/>
    </row>
    <row r="7" spans="1:11" ht="15" x14ac:dyDescent="0.2">
      <c r="A7" s="32"/>
      <c r="B7" s="32"/>
      <c r="C7" s="53">
        <v>3</v>
      </c>
      <c r="D7" s="267"/>
      <c r="E7" s="268"/>
      <c r="F7" s="268"/>
      <c r="G7" s="268"/>
      <c r="H7" s="268"/>
      <c r="I7" s="268"/>
      <c r="J7" s="268"/>
      <c r="K7" s="269"/>
    </row>
    <row r="8" spans="1:11" ht="15" x14ac:dyDescent="0.2">
      <c r="A8" s="32"/>
      <c r="B8" s="32"/>
      <c r="C8" s="53">
        <v>4</v>
      </c>
      <c r="D8" s="267"/>
      <c r="E8" s="268"/>
      <c r="F8" s="268"/>
      <c r="G8" s="268"/>
      <c r="H8" s="268"/>
      <c r="I8" s="268"/>
      <c r="J8" s="268"/>
      <c r="K8" s="269"/>
    </row>
    <row r="9" spans="1:11" ht="15" x14ac:dyDescent="0.2">
      <c r="A9" s="32"/>
      <c r="B9" s="32"/>
      <c r="C9" s="53">
        <v>5</v>
      </c>
      <c r="D9" s="267"/>
      <c r="E9" s="268"/>
      <c r="F9" s="268"/>
      <c r="G9" s="268"/>
      <c r="H9" s="268"/>
      <c r="I9" s="268"/>
      <c r="J9" s="268"/>
      <c r="K9" s="269"/>
    </row>
    <row r="10" spans="1:11" ht="15" x14ac:dyDescent="0.2">
      <c r="A10" s="32"/>
      <c r="B10" s="32"/>
      <c r="C10" s="53">
        <v>6</v>
      </c>
      <c r="D10" s="267"/>
      <c r="E10" s="268"/>
      <c r="F10" s="268"/>
      <c r="G10" s="268"/>
      <c r="H10" s="268"/>
      <c r="I10" s="268"/>
      <c r="J10" s="268"/>
      <c r="K10" s="269"/>
    </row>
    <row r="11" spans="1:11" ht="15" x14ac:dyDescent="0.2">
      <c r="A11" s="32"/>
      <c r="B11" s="32"/>
      <c r="C11" s="53">
        <v>7</v>
      </c>
      <c r="D11" s="267"/>
      <c r="E11" s="268"/>
      <c r="F11" s="268"/>
      <c r="G11" s="268"/>
      <c r="H11" s="268"/>
      <c r="I11" s="268"/>
      <c r="J11" s="268"/>
      <c r="K11" s="269"/>
    </row>
    <row r="12" spans="1:11" ht="15" x14ac:dyDescent="0.2">
      <c r="A12" s="32"/>
      <c r="B12" s="32"/>
      <c r="C12" s="53">
        <v>8</v>
      </c>
      <c r="D12" s="267"/>
      <c r="E12" s="268"/>
      <c r="F12" s="268"/>
      <c r="G12" s="268"/>
      <c r="H12" s="268"/>
      <c r="I12" s="268"/>
      <c r="J12" s="268"/>
      <c r="K12" s="269"/>
    </row>
    <row r="13" spans="1:11" ht="15" x14ac:dyDescent="0.2">
      <c r="A13" s="32"/>
      <c r="B13" s="32"/>
      <c r="C13" s="53">
        <v>9</v>
      </c>
      <c r="D13" s="267"/>
      <c r="E13" s="268"/>
      <c r="F13" s="268"/>
      <c r="G13" s="268"/>
      <c r="H13" s="268"/>
      <c r="I13" s="268"/>
      <c r="J13" s="268"/>
      <c r="K13" s="269"/>
    </row>
    <row r="14" spans="1:11" ht="15" x14ac:dyDescent="0.2">
      <c r="A14" s="32"/>
      <c r="B14" s="32"/>
      <c r="C14" s="53">
        <v>10</v>
      </c>
      <c r="D14" s="267"/>
      <c r="E14" s="268"/>
      <c r="F14" s="268"/>
      <c r="G14" s="268"/>
      <c r="H14" s="268"/>
      <c r="I14" s="268"/>
      <c r="J14" s="268"/>
      <c r="K14" s="269"/>
    </row>
    <row r="15" spans="1:11" ht="15" x14ac:dyDescent="0.2">
      <c r="A15" s="32"/>
      <c r="B15" s="32"/>
      <c r="C15" s="138"/>
      <c r="D15" s="139"/>
      <c r="E15" s="139"/>
      <c r="F15" s="139"/>
      <c r="G15" s="139"/>
      <c r="H15" s="139"/>
      <c r="I15" s="139"/>
      <c r="J15" s="139"/>
      <c r="K15" s="139"/>
    </row>
    <row r="16" spans="1:11" ht="15" x14ac:dyDescent="0.2">
      <c r="A16" s="32"/>
      <c r="B16" s="32"/>
      <c r="C16" s="138"/>
      <c r="D16" s="139"/>
      <c r="E16" s="139"/>
      <c r="F16" s="139"/>
      <c r="G16" s="139"/>
      <c r="H16" s="139"/>
      <c r="I16" s="139"/>
      <c r="J16" s="139"/>
      <c r="K16" s="139"/>
    </row>
    <row r="17" spans="1:11" ht="15" x14ac:dyDescent="0.2">
      <c r="A17" s="32"/>
      <c r="B17" s="32"/>
      <c r="C17" s="138"/>
      <c r="D17" s="139"/>
      <c r="E17" s="139"/>
      <c r="F17" s="139"/>
      <c r="G17" s="139"/>
      <c r="H17" s="139"/>
      <c r="I17" s="139"/>
      <c r="J17" s="139"/>
      <c r="K17" s="139"/>
    </row>
    <row r="18" spans="1:11" ht="15" x14ac:dyDescent="0.2">
      <c r="A18" s="32"/>
      <c r="B18" s="32"/>
      <c r="C18" s="138"/>
      <c r="D18" s="139"/>
      <c r="E18" s="139"/>
      <c r="F18" s="139"/>
      <c r="G18" s="139"/>
      <c r="H18" s="139"/>
      <c r="I18" s="139"/>
      <c r="J18" s="139"/>
      <c r="K18" s="139"/>
    </row>
    <row r="19" spans="1:11" ht="15" x14ac:dyDescent="0.2">
      <c r="A19" s="32"/>
      <c r="B19" s="32"/>
      <c r="C19" s="138"/>
      <c r="D19" s="139"/>
      <c r="E19" s="139"/>
      <c r="F19" s="139"/>
      <c r="G19" s="139"/>
      <c r="H19" s="139"/>
      <c r="I19" s="139"/>
      <c r="J19" s="139"/>
      <c r="K19" s="139"/>
    </row>
    <row r="21" spans="1:11" s="32" customFormat="1" ht="15" x14ac:dyDescent="0.2"/>
    <row r="22" spans="1:11" s="32" customFormat="1" ht="22.5" x14ac:dyDescent="0.2">
      <c r="A22" s="280" t="s">
        <v>54</v>
      </c>
      <c r="B22" s="280"/>
      <c r="C22" s="280"/>
      <c r="D22" s="280"/>
      <c r="E22" s="280"/>
      <c r="F22" s="280"/>
      <c r="G22" s="280"/>
      <c r="H22" s="280"/>
      <c r="I22" s="280"/>
      <c r="J22" s="280"/>
      <c r="K22" s="280"/>
    </row>
    <row r="23" spans="1:11" s="32" customFormat="1" ht="25.9" customHeight="1" x14ac:dyDescent="0.2">
      <c r="A23" s="54">
        <v>1</v>
      </c>
      <c r="B23" s="285"/>
      <c r="C23" s="286"/>
      <c r="D23" s="286"/>
      <c r="E23" s="286"/>
      <c r="F23" s="286"/>
      <c r="G23" s="286"/>
      <c r="H23" s="286"/>
      <c r="I23" s="286"/>
      <c r="J23" s="286"/>
      <c r="K23" s="287"/>
    </row>
    <row r="24" spans="1:11" s="32" customFormat="1" ht="27" customHeight="1" x14ac:dyDescent="0.2">
      <c r="A24" s="54">
        <v>2</v>
      </c>
      <c r="B24" s="281"/>
      <c r="C24" s="282"/>
      <c r="D24" s="282"/>
      <c r="E24" s="282"/>
      <c r="F24" s="282"/>
      <c r="G24" s="282"/>
      <c r="H24" s="282"/>
      <c r="I24" s="282"/>
      <c r="J24" s="282"/>
      <c r="K24" s="283"/>
    </row>
    <row r="25" spans="1:11" s="32" customFormat="1" ht="25.9" customHeight="1" x14ac:dyDescent="0.2">
      <c r="A25" s="54">
        <v>3</v>
      </c>
      <c r="B25" s="274"/>
      <c r="C25" s="275"/>
      <c r="D25" s="275"/>
      <c r="E25" s="275"/>
      <c r="F25" s="275"/>
      <c r="G25" s="275"/>
      <c r="H25" s="275"/>
      <c r="I25" s="275"/>
      <c r="J25" s="275"/>
      <c r="K25" s="276"/>
    </row>
    <row r="26" spans="1:11" s="32" customFormat="1" ht="27" customHeight="1" x14ac:dyDescent="0.2">
      <c r="A26" s="54">
        <v>4</v>
      </c>
      <c r="B26" s="274"/>
      <c r="C26" s="275"/>
      <c r="D26" s="275"/>
      <c r="E26" s="275"/>
      <c r="F26" s="275"/>
      <c r="G26" s="275"/>
      <c r="H26" s="275"/>
      <c r="I26" s="275"/>
      <c r="J26" s="275"/>
      <c r="K26" s="276"/>
    </row>
    <row r="27" spans="1:11" s="32" customFormat="1" ht="15" x14ac:dyDescent="0.2">
      <c r="A27" s="133"/>
      <c r="B27" s="132"/>
      <c r="C27" s="132"/>
      <c r="D27" s="132"/>
      <c r="E27" s="132"/>
      <c r="F27" s="132"/>
      <c r="G27" s="132"/>
      <c r="H27" s="132"/>
      <c r="I27" s="132"/>
      <c r="J27" s="132"/>
      <c r="K27" s="132"/>
    </row>
    <row r="28" spans="1:11" s="32" customFormat="1" ht="2.25" customHeight="1" x14ac:dyDescent="0.2">
      <c r="A28" s="133"/>
      <c r="B28" s="132"/>
      <c r="C28" s="132"/>
      <c r="D28" s="132"/>
      <c r="E28" s="132"/>
      <c r="F28" s="132"/>
      <c r="G28" s="132"/>
      <c r="H28" s="132"/>
      <c r="I28" s="132"/>
      <c r="J28" s="132"/>
      <c r="K28" s="132"/>
    </row>
    <row r="29" spans="1:11" s="32" customFormat="1" ht="10.5" hidden="1" customHeight="1" x14ac:dyDescent="0.2">
      <c r="A29" s="133"/>
      <c r="B29" s="132"/>
      <c r="C29" s="132"/>
      <c r="D29" s="132"/>
      <c r="E29" s="132"/>
      <c r="F29" s="132"/>
      <c r="G29" s="132"/>
      <c r="H29" s="132"/>
      <c r="I29" s="132"/>
      <c r="J29" s="132"/>
      <c r="K29" s="132"/>
    </row>
    <row r="30" spans="1:11" s="32" customFormat="1" ht="15" hidden="1" x14ac:dyDescent="0.2">
      <c r="A30" s="133"/>
      <c r="B30" s="132"/>
      <c r="C30" s="132"/>
      <c r="D30" s="132"/>
      <c r="E30" s="132"/>
      <c r="F30" s="132"/>
      <c r="G30" s="132"/>
      <c r="H30" s="132"/>
      <c r="I30" s="132"/>
      <c r="J30" s="132"/>
      <c r="K30" s="132"/>
    </row>
    <row r="31" spans="1:11" s="32" customFormat="1" ht="15" hidden="1" x14ac:dyDescent="0.2">
      <c r="A31" s="133"/>
      <c r="B31" s="132"/>
      <c r="C31" s="132"/>
      <c r="D31" s="132"/>
      <c r="E31" s="132"/>
      <c r="F31" s="132"/>
      <c r="G31" s="132"/>
      <c r="H31" s="132"/>
      <c r="I31" s="132"/>
      <c r="J31" s="132"/>
      <c r="K31" s="132"/>
    </row>
    <row r="32" spans="1:11" s="32" customFormat="1" ht="15" hidden="1" x14ac:dyDescent="0.2">
      <c r="A32" s="133"/>
      <c r="B32" s="132"/>
      <c r="C32" s="132"/>
      <c r="D32" s="132"/>
      <c r="E32" s="132"/>
      <c r="F32" s="132"/>
      <c r="G32" s="132"/>
      <c r="H32" s="132"/>
      <c r="I32" s="132"/>
      <c r="J32" s="132"/>
      <c r="K32" s="132"/>
    </row>
    <row r="33" spans="1:11" s="32" customFormat="1" ht="15" hidden="1" x14ac:dyDescent="0.2">
      <c r="A33" s="133"/>
      <c r="B33" s="132"/>
      <c r="C33" s="132"/>
      <c r="D33" s="132"/>
      <c r="E33" s="132"/>
      <c r="F33" s="132"/>
      <c r="G33" s="132"/>
      <c r="H33" s="132"/>
      <c r="I33" s="132"/>
      <c r="J33" s="132"/>
      <c r="K33" s="132"/>
    </row>
    <row r="34" spans="1:11" s="32" customFormat="1" ht="15" hidden="1" x14ac:dyDescent="0.2">
      <c r="A34" s="133"/>
      <c r="B34" s="132"/>
      <c r="C34" s="132"/>
      <c r="D34" s="132"/>
      <c r="E34" s="132"/>
      <c r="F34" s="132"/>
      <c r="G34" s="132"/>
      <c r="H34" s="132"/>
      <c r="I34" s="132"/>
      <c r="J34" s="132"/>
      <c r="K34" s="132"/>
    </row>
    <row r="35" spans="1:11" s="32" customFormat="1" ht="15" hidden="1" x14ac:dyDescent="0.2">
      <c r="A35" s="133"/>
      <c r="B35" s="132"/>
      <c r="C35" s="132"/>
      <c r="D35" s="132"/>
      <c r="E35" s="132"/>
      <c r="F35" s="132"/>
      <c r="G35" s="132"/>
      <c r="H35" s="132"/>
      <c r="I35" s="132"/>
      <c r="J35" s="132"/>
      <c r="K35" s="132"/>
    </row>
    <row r="36" spans="1:11" s="45" customFormat="1" ht="15" x14ac:dyDescent="0.2">
      <c r="A36" s="44"/>
      <c r="B36" s="277"/>
      <c r="C36" s="278"/>
      <c r="D36" s="278"/>
      <c r="E36" s="278"/>
      <c r="F36" s="278"/>
      <c r="G36" s="278"/>
      <c r="H36" s="278"/>
      <c r="I36" s="278"/>
      <c r="J36" s="278"/>
      <c r="K36" s="278"/>
    </row>
    <row r="37" spans="1:11" s="32" customFormat="1" ht="22.5" x14ac:dyDescent="0.2">
      <c r="A37" s="284" t="s">
        <v>55</v>
      </c>
      <c r="B37" s="284"/>
      <c r="C37" s="284"/>
      <c r="D37" s="284"/>
      <c r="E37" s="284"/>
      <c r="F37" s="284"/>
      <c r="G37" s="284"/>
      <c r="H37" s="284"/>
      <c r="I37" s="284"/>
      <c r="J37" s="284"/>
      <c r="K37" s="284"/>
    </row>
    <row r="38" spans="1:11" s="32" customFormat="1" ht="26.45" customHeight="1" x14ac:dyDescent="0.2">
      <c r="A38" s="54">
        <v>1</v>
      </c>
      <c r="B38" s="279"/>
      <c r="C38" s="279"/>
      <c r="D38" s="279"/>
      <c r="E38" s="279"/>
      <c r="F38" s="279"/>
      <c r="G38" s="279"/>
      <c r="H38" s="279"/>
      <c r="I38" s="279"/>
      <c r="J38" s="279"/>
      <c r="K38" s="279"/>
    </row>
    <row r="39" spans="1:11" s="32" customFormat="1" ht="24" customHeight="1" x14ac:dyDescent="0.2">
      <c r="A39" s="54">
        <v>2</v>
      </c>
      <c r="B39" s="279"/>
      <c r="C39" s="279"/>
      <c r="D39" s="279"/>
      <c r="E39" s="279"/>
      <c r="F39" s="279"/>
      <c r="G39" s="279"/>
      <c r="H39" s="279"/>
      <c r="I39" s="279"/>
      <c r="J39" s="279"/>
      <c r="K39" s="279"/>
    </row>
    <row r="40" spans="1:11" s="32" customFormat="1" ht="24" customHeight="1" x14ac:dyDescent="0.2">
      <c r="A40" s="54">
        <v>3</v>
      </c>
      <c r="B40" s="274"/>
      <c r="C40" s="275"/>
      <c r="D40" s="275"/>
      <c r="E40" s="275"/>
      <c r="F40" s="275"/>
      <c r="G40" s="275"/>
      <c r="H40" s="275"/>
      <c r="I40" s="275"/>
      <c r="J40" s="275"/>
      <c r="K40" s="276"/>
    </row>
    <row r="41" spans="1:11" s="32" customFormat="1" ht="15" x14ac:dyDescent="0.2"/>
    <row r="42" spans="1:11" s="32" customFormat="1" ht="15" x14ac:dyDescent="0.2"/>
    <row r="43" spans="1:11" s="32" customFormat="1" ht="57.75" customHeight="1" x14ac:dyDescent="0.2">
      <c r="E43" s="256" t="s">
        <v>78</v>
      </c>
      <c r="F43" s="256"/>
    </row>
    <row r="44" spans="1:11" s="32" customFormat="1" ht="15" x14ac:dyDescent="0.2"/>
    <row r="45" spans="1:11" s="32" customFormat="1" ht="15" x14ac:dyDescent="0.2"/>
    <row r="46" spans="1:11" s="32" customFormat="1" ht="15" x14ac:dyDescent="0.2"/>
    <row r="47" spans="1:11" s="32" customFormat="1" ht="15" x14ac:dyDescent="0.2"/>
    <row r="48" spans="1:11" s="32" customFormat="1" ht="15" x14ac:dyDescent="0.2"/>
    <row r="49" s="32" customFormat="1" ht="15" x14ac:dyDescent="0.2"/>
    <row r="50" s="32" customFormat="1" ht="15" x14ac:dyDescent="0.2"/>
    <row r="51" s="32" customFormat="1" ht="15" x14ac:dyDescent="0.2"/>
    <row r="52" s="32" customFormat="1" ht="15" x14ac:dyDescent="0.2"/>
    <row r="53" s="32" customFormat="1" ht="15" x14ac:dyDescent="0.2"/>
    <row r="54" s="32" customFormat="1" ht="15" x14ac:dyDescent="0.2"/>
    <row r="55" s="32" customFormat="1" ht="15" x14ac:dyDescent="0.2"/>
    <row r="56" s="32" customFormat="1" ht="15" x14ac:dyDescent="0.2"/>
    <row r="57" s="32" customFormat="1" ht="15" x14ac:dyDescent="0.2"/>
    <row r="58" s="32" customFormat="1" ht="15" x14ac:dyDescent="0.2"/>
    <row r="59" s="32" customFormat="1" ht="15" x14ac:dyDescent="0.2"/>
    <row r="60" s="32" customFormat="1" ht="15" x14ac:dyDescent="0.2"/>
    <row r="61" s="32" customFormat="1" ht="15" x14ac:dyDescent="0.2"/>
    <row r="62" s="32" customFormat="1" ht="15" x14ac:dyDescent="0.2"/>
    <row r="63" s="32" customFormat="1" ht="15" x14ac:dyDescent="0.2"/>
    <row r="64" s="32" customFormat="1" ht="15" x14ac:dyDescent="0.2"/>
    <row r="65" s="32" customFormat="1" ht="15" x14ac:dyDescent="0.2"/>
    <row r="66" s="32" customFormat="1" ht="15" x14ac:dyDescent="0.2"/>
    <row r="67" s="32" customFormat="1" ht="15" x14ac:dyDescent="0.2"/>
    <row r="68" s="32" customFormat="1" ht="15" x14ac:dyDescent="0.2"/>
    <row r="69" s="32" customFormat="1" ht="15" x14ac:dyDescent="0.2"/>
    <row r="70" s="32" customFormat="1" ht="15" x14ac:dyDescent="0.2"/>
    <row r="71" s="32" customFormat="1" ht="15" x14ac:dyDescent="0.2"/>
    <row r="72" s="32" customFormat="1" ht="15" x14ac:dyDescent="0.2"/>
    <row r="73" s="32" customFormat="1" ht="15" x14ac:dyDescent="0.2"/>
    <row r="74" s="32" customFormat="1" ht="15" x14ac:dyDescent="0.2"/>
    <row r="75" s="32" customFormat="1" ht="15" x14ac:dyDescent="0.2"/>
    <row r="76" s="32" customFormat="1" ht="15" x14ac:dyDescent="0.2"/>
    <row r="77" s="32" customFormat="1" ht="15" x14ac:dyDescent="0.2"/>
    <row r="78" s="32" customFormat="1" ht="15" x14ac:dyDescent="0.2"/>
    <row r="79" s="32" customFormat="1" ht="15" x14ac:dyDescent="0.2"/>
    <row r="80" s="32" customFormat="1" ht="15" x14ac:dyDescent="0.2"/>
    <row r="81" s="32" customFormat="1" ht="15" x14ac:dyDescent="0.2"/>
    <row r="82" s="32" customFormat="1" ht="15" x14ac:dyDescent="0.2"/>
    <row r="83" s="32" customFormat="1" ht="15" x14ac:dyDescent="0.2"/>
    <row r="84" s="32" customFormat="1" ht="15" x14ac:dyDescent="0.2"/>
    <row r="85" s="32" customFormat="1" ht="15" x14ac:dyDescent="0.2"/>
    <row r="86" s="32" customFormat="1" ht="15" x14ac:dyDescent="0.2"/>
    <row r="87" s="32" customFormat="1" ht="15" x14ac:dyDescent="0.2"/>
    <row r="88" s="32" customFormat="1" ht="15" x14ac:dyDescent="0.2"/>
    <row r="89" s="32" customFormat="1" ht="15" x14ac:dyDescent="0.2"/>
    <row r="90" s="32" customFormat="1" ht="15" x14ac:dyDescent="0.2"/>
    <row r="91" s="32" customFormat="1" ht="15" x14ac:dyDescent="0.2"/>
    <row r="92" s="32" customFormat="1" ht="15" x14ac:dyDescent="0.2"/>
    <row r="93" s="32" customFormat="1" ht="15" x14ac:dyDescent="0.2"/>
    <row r="94" s="32" customFormat="1" ht="15" x14ac:dyDescent="0.2"/>
    <row r="95" s="32" customFormat="1" ht="15" x14ac:dyDescent="0.2"/>
    <row r="96" s="32" customFormat="1" ht="15" x14ac:dyDescent="0.2"/>
    <row r="97" s="32" customFormat="1" ht="15" x14ac:dyDescent="0.2"/>
    <row r="98" s="32" customFormat="1" ht="15" x14ac:dyDescent="0.2"/>
    <row r="99" s="32" customFormat="1" ht="15" x14ac:dyDescent="0.2"/>
    <row r="100" s="32" customFormat="1" ht="15" x14ac:dyDescent="0.2"/>
    <row r="101" s="32" customFormat="1" ht="15" x14ac:dyDescent="0.2"/>
    <row r="102" s="32" customFormat="1" ht="15" x14ac:dyDescent="0.2"/>
    <row r="103" s="32" customFormat="1" ht="15" x14ac:dyDescent="0.2"/>
    <row r="104" s="32" customFormat="1" ht="15" x14ac:dyDescent="0.2"/>
    <row r="105" s="32" customFormat="1" ht="15" x14ac:dyDescent="0.2"/>
    <row r="106" s="32" customFormat="1" ht="15" x14ac:dyDescent="0.2"/>
    <row r="107" s="32" customFormat="1" ht="15" x14ac:dyDescent="0.2"/>
    <row r="108" s="32" customFormat="1" ht="15" x14ac:dyDescent="0.2"/>
    <row r="109" s="32" customFormat="1" ht="15" x14ac:dyDescent="0.2"/>
    <row r="110" s="32" customFormat="1" ht="15" x14ac:dyDescent="0.2"/>
    <row r="111" s="32" customFormat="1" ht="15" x14ac:dyDescent="0.2"/>
    <row r="112" s="32" customFormat="1" ht="15" x14ac:dyDescent="0.2"/>
    <row r="113" s="32" customFormat="1" ht="15" x14ac:dyDescent="0.2"/>
    <row r="114" s="32" customFormat="1" ht="15" x14ac:dyDescent="0.2"/>
    <row r="115" s="32" customFormat="1" ht="15" x14ac:dyDescent="0.2"/>
    <row r="116" s="32" customFormat="1" ht="15" x14ac:dyDescent="0.2"/>
    <row r="117" s="32" customFormat="1" ht="15" x14ac:dyDescent="0.2"/>
    <row r="118" s="32" customFormat="1" ht="15" x14ac:dyDescent="0.2"/>
    <row r="119" s="32" customFormat="1" ht="15" x14ac:dyDescent="0.2"/>
    <row r="120" s="32" customFormat="1" ht="15" x14ac:dyDescent="0.2"/>
    <row r="121" s="32" customFormat="1" ht="15" x14ac:dyDescent="0.2"/>
    <row r="122" s="32" customFormat="1" ht="15" x14ac:dyDescent="0.2"/>
    <row r="123" s="32" customFormat="1" ht="15" x14ac:dyDescent="0.2"/>
    <row r="124" s="32" customFormat="1" ht="15" x14ac:dyDescent="0.2"/>
    <row r="125" s="32" customFormat="1" ht="15" x14ac:dyDescent="0.2"/>
    <row r="126" s="32" customFormat="1" ht="15" x14ac:dyDescent="0.2"/>
    <row r="127" s="32" customFormat="1" ht="15" x14ac:dyDescent="0.2"/>
    <row r="128" s="32" customFormat="1" ht="15" x14ac:dyDescent="0.2"/>
    <row r="129" s="32" customFormat="1" ht="15" x14ac:dyDescent="0.2"/>
    <row r="130" s="32" customFormat="1" ht="15" x14ac:dyDescent="0.2"/>
    <row r="131" s="32" customFormat="1" ht="15" x14ac:dyDescent="0.2"/>
    <row r="132" s="32" customFormat="1" ht="15" x14ac:dyDescent="0.2"/>
    <row r="133" s="32" customFormat="1" ht="15" x14ac:dyDescent="0.2"/>
    <row r="134" s="32" customFormat="1" ht="15" x14ac:dyDescent="0.2"/>
    <row r="135" s="32" customFormat="1" ht="15" x14ac:dyDescent="0.2"/>
    <row r="136" s="32" customFormat="1" ht="15" x14ac:dyDescent="0.2"/>
    <row r="137" s="32" customFormat="1" ht="15" x14ac:dyDescent="0.2"/>
    <row r="138" s="32" customFormat="1" ht="15" x14ac:dyDescent="0.2"/>
    <row r="139" s="32" customFormat="1" ht="15" x14ac:dyDescent="0.2"/>
    <row r="140" s="32" customFormat="1" ht="15" x14ac:dyDescent="0.2"/>
    <row r="141" s="32" customFormat="1" ht="15" x14ac:dyDescent="0.2"/>
    <row r="142" s="32" customFormat="1" ht="15" x14ac:dyDescent="0.2"/>
    <row r="143" s="32" customFormat="1" ht="15" x14ac:dyDescent="0.2"/>
    <row r="144" s="32" customFormat="1" ht="15" x14ac:dyDescent="0.2"/>
    <row r="145" s="32" customFormat="1" ht="15" x14ac:dyDescent="0.2"/>
    <row r="146" s="32" customFormat="1" ht="15" x14ac:dyDescent="0.2"/>
    <row r="147" s="32" customFormat="1" ht="15" x14ac:dyDescent="0.2"/>
    <row r="148" s="32" customFormat="1" ht="15" x14ac:dyDescent="0.2"/>
    <row r="149" s="32" customFormat="1" ht="15" x14ac:dyDescent="0.2"/>
    <row r="150" s="32" customFormat="1" ht="15" x14ac:dyDescent="0.2"/>
    <row r="151" s="32" customFormat="1" ht="15" x14ac:dyDescent="0.2"/>
    <row r="152" s="32" customFormat="1" ht="15" x14ac:dyDescent="0.2"/>
    <row r="153" s="32" customFormat="1" ht="15" x14ac:dyDescent="0.2"/>
    <row r="154" s="32" customFormat="1" ht="15" x14ac:dyDescent="0.2"/>
    <row r="155" s="32" customFormat="1" ht="15" x14ac:dyDescent="0.2"/>
    <row r="156" s="32" customFormat="1" ht="15" x14ac:dyDescent="0.2"/>
    <row r="157" s="32" customFormat="1" ht="15" x14ac:dyDescent="0.2"/>
    <row r="158" s="32" customFormat="1" ht="15" x14ac:dyDescent="0.2"/>
    <row r="159" s="32" customFormat="1" ht="15" x14ac:dyDescent="0.2"/>
    <row r="160" s="32" customFormat="1" ht="15" x14ac:dyDescent="0.2"/>
    <row r="161" s="32" customFormat="1" ht="15" x14ac:dyDescent="0.2"/>
    <row r="162" s="32" customFormat="1" ht="15" x14ac:dyDescent="0.2"/>
    <row r="163" s="32" customFormat="1" ht="15" x14ac:dyDescent="0.2"/>
    <row r="164" s="32" customFormat="1" ht="15" x14ac:dyDescent="0.2"/>
    <row r="165" s="32" customFormat="1" ht="15" x14ac:dyDescent="0.2"/>
    <row r="166" s="32" customFormat="1" ht="15" x14ac:dyDescent="0.2"/>
    <row r="167" s="32" customFormat="1" ht="15" x14ac:dyDescent="0.2"/>
    <row r="168" s="32" customFormat="1" ht="15" x14ac:dyDescent="0.2"/>
    <row r="169" s="32" customFormat="1" ht="15" x14ac:dyDescent="0.2"/>
    <row r="170" s="32" customFormat="1" ht="15" x14ac:dyDescent="0.2"/>
    <row r="171" s="32" customFormat="1" ht="15" x14ac:dyDescent="0.2"/>
    <row r="172" s="32" customFormat="1" ht="15" x14ac:dyDescent="0.2"/>
    <row r="173" s="32" customFormat="1" ht="15" x14ac:dyDescent="0.2"/>
    <row r="174" s="32" customFormat="1" ht="15" x14ac:dyDescent="0.2"/>
    <row r="175" s="32" customFormat="1" ht="15" x14ac:dyDescent="0.2"/>
    <row r="176" s="32" customFormat="1" ht="15" x14ac:dyDescent="0.2"/>
    <row r="177" s="32" customFormat="1" ht="15" x14ac:dyDescent="0.2"/>
    <row r="178" s="32" customFormat="1" ht="15" x14ac:dyDescent="0.2"/>
    <row r="179" s="32" customFormat="1" ht="15" x14ac:dyDescent="0.2"/>
    <row r="180" s="32" customFormat="1" ht="15" x14ac:dyDescent="0.2"/>
    <row r="181" s="32" customFormat="1" ht="15" x14ac:dyDescent="0.2"/>
    <row r="182" s="32" customFormat="1" ht="15" x14ac:dyDescent="0.2"/>
    <row r="183" s="32" customFormat="1" ht="15" x14ac:dyDescent="0.2"/>
    <row r="184" s="32" customFormat="1" ht="15" x14ac:dyDescent="0.2"/>
    <row r="185" s="32" customFormat="1" ht="15" x14ac:dyDescent="0.2"/>
    <row r="186" s="32" customFormat="1" ht="15" x14ac:dyDescent="0.2"/>
    <row r="187" s="32" customFormat="1" ht="15" x14ac:dyDescent="0.2"/>
    <row r="188" s="32" customFormat="1" ht="15" x14ac:dyDescent="0.2"/>
    <row r="189" s="32" customFormat="1" ht="15" x14ac:dyDescent="0.2"/>
    <row r="190" s="32" customFormat="1" ht="15" x14ac:dyDescent="0.2"/>
    <row r="191" s="32" customFormat="1" ht="15" x14ac:dyDescent="0.2"/>
    <row r="192" s="32" customFormat="1" ht="15" x14ac:dyDescent="0.2"/>
    <row r="193" s="32" customFormat="1" ht="15" x14ac:dyDescent="0.2"/>
    <row r="194" s="32" customFormat="1" ht="15" x14ac:dyDescent="0.2"/>
    <row r="195" s="32" customFormat="1" ht="15" x14ac:dyDescent="0.2"/>
    <row r="196" s="32" customFormat="1" ht="15" x14ac:dyDescent="0.2"/>
    <row r="197" s="32" customFormat="1" ht="15" x14ac:dyDescent="0.2"/>
    <row r="198" s="32" customFormat="1" ht="15" x14ac:dyDescent="0.2"/>
    <row r="199" s="32" customFormat="1" ht="15" x14ac:dyDescent="0.2"/>
    <row r="200" s="32" customFormat="1" ht="15" x14ac:dyDescent="0.2"/>
    <row r="201" s="32" customFormat="1" ht="15" x14ac:dyDescent="0.2"/>
    <row r="202" s="32" customFormat="1" ht="15" x14ac:dyDescent="0.2"/>
    <row r="203" s="32" customFormat="1" ht="15" x14ac:dyDescent="0.2"/>
    <row r="204" s="32" customFormat="1" ht="15" x14ac:dyDescent="0.2"/>
    <row r="205" s="32" customFormat="1" ht="15" x14ac:dyDescent="0.2"/>
    <row r="206" s="32" customFormat="1" ht="15" x14ac:dyDescent="0.2"/>
    <row r="207" s="32" customFormat="1" ht="15" x14ac:dyDescent="0.2"/>
    <row r="208" s="32" customFormat="1" ht="15" x14ac:dyDescent="0.2"/>
    <row r="209" s="32" customFormat="1" ht="15" x14ac:dyDescent="0.2"/>
    <row r="210" s="32" customFormat="1" ht="15" x14ac:dyDescent="0.2"/>
    <row r="211" s="32" customFormat="1" ht="15" x14ac:dyDescent="0.2"/>
    <row r="212" s="32" customFormat="1" ht="15" x14ac:dyDescent="0.2"/>
    <row r="213" s="32" customFormat="1" ht="15" x14ac:dyDescent="0.2"/>
    <row r="214" s="32" customFormat="1" ht="15" x14ac:dyDescent="0.2"/>
    <row r="215" s="32" customFormat="1" ht="15" x14ac:dyDescent="0.2"/>
    <row r="216" s="32" customFormat="1" ht="15" x14ac:dyDescent="0.2"/>
    <row r="217" s="32" customFormat="1" ht="15" x14ac:dyDescent="0.2"/>
    <row r="218" s="32" customFormat="1" ht="15" x14ac:dyDescent="0.2"/>
    <row r="219" s="32" customFormat="1" ht="15" x14ac:dyDescent="0.2"/>
    <row r="220" s="32" customFormat="1" ht="15" x14ac:dyDescent="0.2"/>
    <row r="221" s="32" customFormat="1" ht="15" x14ac:dyDescent="0.2"/>
    <row r="222" s="32" customFormat="1" ht="15" x14ac:dyDescent="0.2"/>
    <row r="223" s="32" customFormat="1" ht="15" x14ac:dyDescent="0.2"/>
    <row r="224" s="32" customFormat="1" ht="15" x14ac:dyDescent="0.2"/>
    <row r="225" s="32" customFormat="1" ht="15" x14ac:dyDescent="0.2"/>
    <row r="226" s="32" customFormat="1" ht="15" x14ac:dyDescent="0.2"/>
    <row r="227" s="32" customFormat="1" ht="15" x14ac:dyDescent="0.2"/>
    <row r="228" s="32" customFormat="1" ht="15" x14ac:dyDescent="0.2"/>
    <row r="229" s="32" customFormat="1" ht="15" x14ac:dyDescent="0.2"/>
    <row r="230" s="32" customFormat="1" ht="15" x14ac:dyDescent="0.2"/>
    <row r="231" s="32" customFormat="1" ht="15" x14ac:dyDescent="0.2"/>
    <row r="232" s="32" customFormat="1" ht="15" x14ac:dyDescent="0.2"/>
    <row r="233" s="32" customFormat="1" ht="15" x14ac:dyDescent="0.2"/>
    <row r="234" s="32" customFormat="1" ht="15" x14ac:dyDescent="0.2"/>
    <row r="235" s="32" customFormat="1" ht="15" x14ac:dyDescent="0.2"/>
    <row r="236" s="32" customFormat="1" ht="15" x14ac:dyDescent="0.2"/>
    <row r="237" s="32" customFormat="1" ht="15" x14ac:dyDescent="0.2"/>
    <row r="238" s="32" customFormat="1" ht="15" x14ac:dyDescent="0.2"/>
    <row r="239" s="32" customFormat="1" ht="15" x14ac:dyDescent="0.2"/>
    <row r="240" s="32" customFormat="1" ht="15" x14ac:dyDescent="0.2"/>
    <row r="241" s="32" customFormat="1" ht="15" x14ac:dyDescent="0.2"/>
    <row r="242" s="32" customFormat="1" ht="15" x14ac:dyDescent="0.2"/>
    <row r="243" s="32" customFormat="1" ht="15" x14ac:dyDescent="0.2"/>
    <row r="244" s="32" customFormat="1" ht="15" x14ac:dyDescent="0.2"/>
    <row r="245" s="32" customFormat="1" ht="15" x14ac:dyDescent="0.2"/>
    <row r="246" s="32" customFormat="1" ht="15" x14ac:dyDescent="0.2"/>
    <row r="247" s="32" customFormat="1" ht="15" x14ac:dyDescent="0.2"/>
    <row r="248" s="32" customFormat="1" ht="15" x14ac:dyDescent="0.2"/>
    <row r="249" s="32" customFormat="1" ht="15" x14ac:dyDescent="0.2"/>
    <row r="250" s="32" customFormat="1" ht="15" x14ac:dyDescent="0.2"/>
    <row r="251" s="32" customFormat="1" ht="15" x14ac:dyDescent="0.2"/>
    <row r="252" s="32" customFormat="1" ht="15" x14ac:dyDescent="0.2"/>
    <row r="253" s="32" customFormat="1" ht="15" x14ac:dyDescent="0.2"/>
    <row r="254" s="32" customFormat="1" ht="15" x14ac:dyDescent="0.2"/>
    <row r="255" s="32" customFormat="1" ht="15" x14ac:dyDescent="0.2"/>
    <row r="256" s="32" customFormat="1" ht="15" x14ac:dyDescent="0.2"/>
    <row r="257" s="32" customFormat="1" ht="15" x14ac:dyDescent="0.2"/>
    <row r="258" s="32" customFormat="1" ht="15" x14ac:dyDescent="0.2"/>
    <row r="259" s="32" customFormat="1" ht="15" x14ac:dyDescent="0.2"/>
    <row r="260" s="32" customFormat="1" ht="15" x14ac:dyDescent="0.2"/>
    <row r="261" s="32" customFormat="1" ht="15" x14ac:dyDescent="0.2"/>
    <row r="262" s="32" customFormat="1" ht="15" x14ac:dyDescent="0.2"/>
    <row r="263" s="32" customFormat="1" ht="15" x14ac:dyDescent="0.2"/>
    <row r="264" s="32" customFormat="1" ht="15" x14ac:dyDescent="0.2"/>
    <row r="265" s="32" customFormat="1" ht="15" x14ac:dyDescent="0.2"/>
    <row r="266" s="32" customFormat="1" ht="15" x14ac:dyDescent="0.2"/>
    <row r="267" s="32" customFormat="1" ht="15" x14ac:dyDescent="0.2"/>
    <row r="268" s="32" customFormat="1" ht="15" x14ac:dyDescent="0.2"/>
    <row r="269" s="32" customFormat="1" ht="15" x14ac:dyDescent="0.2"/>
    <row r="270" s="32" customFormat="1" ht="15" x14ac:dyDescent="0.2"/>
    <row r="271" s="32" customFormat="1" ht="15" x14ac:dyDescent="0.2"/>
    <row r="272" s="32" customFormat="1" ht="15" x14ac:dyDescent="0.2"/>
    <row r="273" s="32" customFormat="1" ht="15" x14ac:dyDescent="0.2"/>
    <row r="274" s="32" customFormat="1" ht="15" x14ac:dyDescent="0.2"/>
    <row r="275" s="32" customFormat="1" ht="15" x14ac:dyDescent="0.2"/>
    <row r="276" s="32" customFormat="1" ht="15" x14ac:dyDescent="0.2"/>
    <row r="277" s="32" customFormat="1" ht="15" x14ac:dyDescent="0.2"/>
    <row r="278" s="32" customFormat="1" ht="15" x14ac:dyDescent="0.2"/>
    <row r="279" s="32" customFormat="1" ht="15" x14ac:dyDescent="0.2"/>
    <row r="280" s="32" customFormat="1" ht="15" x14ac:dyDescent="0.2"/>
    <row r="281" s="32" customFormat="1" ht="15" x14ac:dyDescent="0.2"/>
    <row r="282" s="32" customFormat="1" ht="15" x14ac:dyDescent="0.2"/>
    <row r="283" s="32" customFormat="1" ht="15" x14ac:dyDescent="0.2"/>
    <row r="284" s="32" customFormat="1" ht="15" x14ac:dyDescent="0.2"/>
    <row r="285" s="32" customFormat="1" ht="15" x14ac:dyDescent="0.2"/>
    <row r="286" s="32" customFormat="1" ht="15" x14ac:dyDescent="0.2"/>
    <row r="287" s="32" customFormat="1" ht="15" x14ac:dyDescent="0.2"/>
    <row r="288" s="32" customFormat="1" ht="15" x14ac:dyDescent="0.2"/>
    <row r="289" s="32" customFormat="1" ht="15" x14ac:dyDescent="0.2"/>
    <row r="290" s="32" customFormat="1" ht="15" x14ac:dyDescent="0.2"/>
    <row r="291" s="32" customFormat="1" ht="15" x14ac:dyDescent="0.2"/>
    <row r="292" s="32" customFormat="1" ht="15" x14ac:dyDescent="0.2"/>
    <row r="293" s="32" customFormat="1" ht="15" x14ac:dyDescent="0.2"/>
    <row r="294" s="31" customFormat="1" x14ac:dyDescent="0.2"/>
    <row r="295" s="31" customFormat="1" x14ac:dyDescent="0.2"/>
    <row r="296" s="31" customFormat="1" x14ac:dyDescent="0.2"/>
    <row r="297" s="31" customFormat="1" x14ac:dyDescent="0.2"/>
    <row r="298" s="31" customFormat="1" x14ac:dyDescent="0.2"/>
    <row r="299" s="31" customFormat="1" x14ac:dyDescent="0.2"/>
    <row r="300" s="31" customFormat="1" x14ac:dyDescent="0.2"/>
    <row r="301" s="31" customFormat="1" x14ac:dyDescent="0.2"/>
    <row r="302" s="31" customFormat="1" x14ac:dyDescent="0.2"/>
    <row r="303" s="31" customFormat="1" x14ac:dyDescent="0.2"/>
    <row r="304" s="31" customFormat="1" x14ac:dyDescent="0.2"/>
    <row r="305" s="31" customFormat="1" x14ac:dyDescent="0.2"/>
    <row r="306" s="31" customFormat="1" x14ac:dyDescent="0.2"/>
    <row r="307" s="31" customFormat="1" x14ac:dyDescent="0.2"/>
    <row r="308" s="31" customFormat="1" x14ac:dyDescent="0.2"/>
    <row r="309" s="31" customFormat="1" x14ac:dyDescent="0.2"/>
    <row r="310" s="31" customFormat="1" x14ac:dyDescent="0.2"/>
    <row r="311" s="31" customFormat="1" x14ac:dyDescent="0.2"/>
    <row r="312" s="31" customFormat="1" x14ac:dyDescent="0.2"/>
    <row r="313" s="31" customFormat="1" x14ac:dyDescent="0.2"/>
    <row r="314" s="31" customFormat="1" x14ac:dyDescent="0.2"/>
    <row r="315" s="31" customFormat="1" x14ac:dyDescent="0.2"/>
    <row r="316" s="31" customFormat="1" x14ac:dyDescent="0.2"/>
    <row r="317" s="31" customFormat="1" x14ac:dyDescent="0.2"/>
    <row r="318" s="31" customFormat="1" x14ac:dyDescent="0.2"/>
    <row r="319" s="31" customFormat="1" x14ac:dyDescent="0.2"/>
    <row r="320" s="31" customFormat="1" x14ac:dyDescent="0.2"/>
    <row r="321" s="31" customFormat="1" x14ac:dyDescent="0.2"/>
    <row r="322" s="31" customFormat="1" x14ac:dyDescent="0.2"/>
    <row r="323" s="31" customFormat="1" x14ac:dyDescent="0.2"/>
    <row r="324" s="31" customFormat="1" x14ac:dyDescent="0.2"/>
    <row r="325" s="31" customFormat="1" x14ac:dyDescent="0.2"/>
    <row r="326" s="31" customFormat="1" x14ac:dyDescent="0.2"/>
    <row r="327" s="31" customFormat="1" x14ac:dyDescent="0.2"/>
    <row r="328" s="31" customFormat="1" x14ac:dyDescent="0.2"/>
    <row r="329" s="31" customFormat="1" x14ac:dyDescent="0.2"/>
    <row r="330" s="31" customFormat="1" x14ac:dyDescent="0.2"/>
    <row r="331" s="31" customFormat="1" x14ac:dyDescent="0.2"/>
    <row r="332" s="31" customFormat="1" x14ac:dyDescent="0.2"/>
    <row r="333" s="31" customFormat="1" x14ac:dyDescent="0.2"/>
    <row r="334" s="31" customFormat="1" x14ac:dyDescent="0.2"/>
    <row r="335" s="31" customFormat="1" x14ac:dyDescent="0.2"/>
    <row r="336" s="31" customFormat="1" x14ac:dyDescent="0.2"/>
    <row r="337" s="31" customFormat="1" x14ac:dyDescent="0.2"/>
    <row r="338" s="31" customFormat="1" x14ac:dyDescent="0.2"/>
    <row r="339" s="31" customFormat="1" x14ac:dyDescent="0.2"/>
    <row r="340" s="31" customFormat="1" x14ac:dyDescent="0.2"/>
    <row r="341" s="31" customFormat="1" x14ac:dyDescent="0.2"/>
    <row r="342" s="31" customFormat="1" x14ac:dyDescent="0.2"/>
    <row r="343" s="31" customFormat="1" x14ac:dyDescent="0.2"/>
    <row r="344" s="31" customFormat="1" x14ac:dyDescent="0.2"/>
    <row r="345" s="31" customFormat="1" x14ac:dyDescent="0.2"/>
    <row r="346" s="31" customFormat="1" x14ac:dyDescent="0.2"/>
    <row r="347" s="31" customFormat="1" x14ac:dyDescent="0.2"/>
    <row r="348" s="31" customFormat="1" x14ac:dyDescent="0.2"/>
    <row r="349" s="31" customFormat="1" x14ac:dyDescent="0.2"/>
    <row r="350" s="31" customFormat="1" x14ac:dyDescent="0.2"/>
    <row r="351" s="31" customFormat="1" x14ac:dyDescent="0.2"/>
    <row r="352" s="31" customFormat="1" x14ac:dyDescent="0.2"/>
    <row r="353" s="31" customFormat="1" x14ac:dyDescent="0.2"/>
    <row r="354" s="31" customFormat="1" x14ac:dyDescent="0.2"/>
    <row r="355" s="31" customFormat="1" x14ac:dyDescent="0.2"/>
    <row r="356" s="31" customFormat="1" x14ac:dyDescent="0.2"/>
    <row r="357" s="31" customFormat="1" x14ac:dyDescent="0.2"/>
    <row r="358" s="31" customFormat="1" x14ac:dyDescent="0.2"/>
    <row r="359" s="31" customFormat="1" x14ac:dyDescent="0.2"/>
    <row r="360" s="31" customFormat="1" x14ac:dyDescent="0.2"/>
    <row r="361" s="31" customFormat="1" x14ac:dyDescent="0.2"/>
    <row r="362" s="31" customFormat="1" x14ac:dyDescent="0.2"/>
    <row r="363" s="31" customFormat="1" x14ac:dyDescent="0.2"/>
    <row r="364" s="31" customFormat="1" x14ac:dyDescent="0.2"/>
    <row r="365" s="31" customFormat="1" x14ac:dyDescent="0.2"/>
    <row r="366" s="31" customFormat="1" x14ac:dyDescent="0.2"/>
    <row r="367" s="31" customFormat="1" x14ac:dyDescent="0.2"/>
    <row r="368" s="31" customFormat="1" x14ac:dyDescent="0.2"/>
    <row r="369" s="31" customFormat="1" x14ac:dyDescent="0.2"/>
    <row r="370" s="31" customFormat="1" x14ac:dyDescent="0.2"/>
    <row r="371" s="31" customFormat="1" x14ac:dyDescent="0.2"/>
    <row r="372" s="31" customFormat="1" x14ac:dyDescent="0.2"/>
    <row r="373" s="31" customFormat="1" x14ac:dyDescent="0.2"/>
    <row r="374" s="31" customFormat="1" x14ac:dyDescent="0.2"/>
    <row r="375" s="31" customFormat="1" x14ac:dyDescent="0.2"/>
    <row r="376" s="31" customFormat="1" x14ac:dyDescent="0.2"/>
    <row r="377" s="31" customFormat="1" x14ac:dyDescent="0.2"/>
    <row r="378" s="31" customFormat="1" x14ac:dyDescent="0.2"/>
    <row r="379" s="31" customFormat="1" x14ac:dyDescent="0.2"/>
    <row r="380" s="31" customFormat="1" x14ac:dyDescent="0.2"/>
    <row r="381" s="31" customFormat="1" x14ac:dyDescent="0.2"/>
    <row r="382" s="31" customFormat="1" x14ac:dyDescent="0.2"/>
    <row r="383" s="31" customFormat="1" x14ac:dyDescent="0.2"/>
    <row r="384" s="31" customFormat="1" x14ac:dyDescent="0.2"/>
    <row r="385" s="31" customFormat="1" x14ac:dyDescent="0.2"/>
    <row r="386" s="31" customFormat="1" x14ac:dyDescent="0.2"/>
    <row r="387" s="31" customFormat="1" x14ac:dyDescent="0.2"/>
    <row r="388" s="31" customFormat="1" x14ac:dyDescent="0.2"/>
    <row r="389" s="31" customFormat="1" x14ac:dyDescent="0.2"/>
    <row r="390" s="31" customFormat="1" x14ac:dyDescent="0.2"/>
    <row r="391" s="31" customFormat="1" x14ac:dyDescent="0.2"/>
    <row r="392" s="31" customFormat="1" x14ac:dyDescent="0.2"/>
    <row r="393" s="31" customFormat="1" x14ac:dyDescent="0.2"/>
    <row r="394" s="31" customFormat="1" x14ac:dyDescent="0.2"/>
    <row r="395" s="31" customFormat="1" x14ac:dyDescent="0.2"/>
    <row r="396" s="31" customFormat="1" x14ac:dyDescent="0.2"/>
    <row r="397" s="31" customFormat="1" x14ac:dyDescent="0.2"/>
    <row r="398" s="31" customFormat="1" x14ac:dyDescent="0.2"/>
    <row r="399" s="31" customFormat="1" x14ac:dyDescent="0.2"/>
    <row r="400" s="31" customFormat="1" x14ac:dyDescent="0.2"/>
    <row r="401" s="31" customFormat="1" x14ac:dyDescent="0.2"/>
    <row r="402" s="31" customFormat="1" x14ac:dyDescent="0.2"/>
    <row r="403" s="31" customFormat="1" x14ac:dyDescent="0.2"/>
    <row r="404" s="31" customFormat="1" x14ac:dyDescent="0.2"/>
    <row r="405" s="31" customFormat="1" x14ac:dyDescent="0.2"/>
    <row r="406" s="31" customFormat="1" x14ac:dyDescent="0.2"/>
  </sheetData>
  <mergeCells count="26">
    <mergeCell ref="E43:F43"/>
    <mergeCell ref="B40:K40"/>
    <mergeCell ref="B36:K36"/>
    <mergeCell ref="B39:K39"/>
    <mergeCell ref="A22:K22"/>
    <mergeCell ref="B38:K38"/>
    <mergeCell ref="B25:K25"/>
    <mergeCell ref="B24:K24"/>
    <mergeCell ref="B26:K26"/>
    <mergeCell ref="A37:K37"/>
    <mergeCell ref="B23:K23"/>
    <mergeCell ref="D13:K13"/>
    <mergeCell ref="D14:K14"/>
    <mergeCell ref="D11:K11"/>
    <mergeCell ref="D12:K12"/>
    <mergeCell ref="C1:I1"/>
    <mergeCell ref="J1:K1"/>
    <mergeCell ref="A2:K2"/>
    <mergeCell ref="A5:B5"/>
    <mergeCell ref="D7:K7"/>
    <mergeCell ref="D10:K10"/>
    <mergeCell ref="D5:K5"/>
    <mergeCell ref="D6:K6"/>
    <mergeCell ref="D8:K8"/>
    <mergeCell ref="D9:K9"/>
    <mergeCell ref="A1:B1"/>
  </mergeCells>
  <phoneticPr fontId="5" type="noConversion"/>
  <hyperlinks>
    <hyperlink ref="E43:F43" location="'TABLA DE CONTENIDO'!A1" display="Volver"/>
  </hyperlinks>
  <pageMargins left="0.75" right="0.75" top="1" bottom="1" header="0" footer="0"/>
  <pageSetup paperSize="9" orientation="portrait"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3"/>
  <sheetViews>
    <sheetView showGridLines="0" zoomScale="110" zoomScaleNormal="110" workbookViewId="0">
      <selection activeCell="A4" sqref="A4:K4"/>
    </sheetView>
  </sheetViews>
  <sheetFormatPr baseColWidth="10" defaultRowHeight="12.75" x14ac:dyDescent="0.2"/>
  <cols>
    <col min="1" max="1" width="4.140625" style="33" customWidth="1"/>
    <col min="2" max="2" width="26.85546875" style="33" customWidth="1"/>
    <col min="3" max="3" width="8" style="33" customWidth="1"/>
    <col min="4" max="4" width="8.140625" style="33" customWidth="1"/>
    <col min="5" max="7" width="11.140625" style="33" customWidth="1"/>
    <col min="8" max="8" width="10.28515625" style="33" customWidth="1"/>
    <col min="9" max="9" width="6.5703125" style="33" customWidth="1"/>
    <col min="10" max="10" width="13.28515625" style="33" customWidth="1"/>
    <col min="11" max="11" width="14" style="33" customWidth="1"/>
    <col min="12" max="16384" width="11.42578125" style="33"/>
  </cols>
  <sheetData>
    <row r="1" spans="1:11" ht="75" customHeight="1" thickBot="1" x14ac:dyDescent="0.25">
      <c r="A1" s="49"/>
      <c r="B1" s="48"/>
      <c r="C1" s="237" t="s">
        <v>68</v>
      </c>
      <c r="D1" s="238"/>
      <c r="E1" s="238"/>
      <c r="F1" s="238"/>
      <c r="G1" s="238"/>
      <c r="H1" s="238"/>
      <c r="I1" s="239"/>
      <c r="J1" s="272" t="s">
        <v>275</v>
      </c>
      <c r="K1" s="271"/>
    </row>
    <row r="2" spans="1:11" ht="18.75" thickBot="1" x14ac:dyDescent="0.25">
      <c r="A2" s="258" t="s">
        <v>53</v>
      </c>
      <c r="B2" s="259"/>
      <c r="C2" s="259"/>
      <c r="D2" s="259"/>
      <c r="E2" s="259"/>
      <c r="F2" s="259"/>
      <c r="G2" s="259"/>
      <c r="H2" s="259"/>
      <c r="I2" s="259"/>
      <c r="J2" s="259"/>
      <c r="K2" s="260"/>
    </row>
    <row r="4" spans="1:11" s="59" customFormat="1" ht="15" x14ac:dyDescent="0.2">
      <c r="A4" s="302"/>
      <c r="B4" s="302"/>
      <c r="C4" s="302"/>
      <c r="D4" s="302"/>
      <c r="E4" s="302"/>
      <c r="F4" s="302"/>
      <c r="G4" s="302"/>
      <c r="H4" s="302"/>
      <c r="I4" s="302"/>
      <c r="J4" s="302"/>
      <c r="K4" s="302"/>
    </row>
    <row r="5" spans="1:11" s="32" customFormat="1" ht="15" x14ac:dyDescent="0.2">
      <c r="A5" s="303" t="s">
        <v>49</v>
      </c>
      <c r="B5" s="304"/>
      <c r="C5" s="58">
        <v>1</v>
      </c>
      <c r="D5" s="301" t="s">
        <v>264</v>
      </c>
      <c r="E5" s="301"/>
      <c r="F5" s="301"/>
      <c r="G5" s="301"/>
      <c r="H5" s="301"/>
      <c r="I5" s="301"/>
      <c r="J5" s="301"/>
      <c r="K5" s="301"/>
    </row>
    <row r="6" spans="1:11" s="32" customFormat="1" ht="15" x14ac:dyDescent="0.2">
      <c r="A6" s="134"/>
      <c r="B6" s="134"/>
      <c r="C6" s="58">
        <v>2</v>
      </c>
      <c r="D6" s="257" t="s">
        <v>155</v>
      </c>
      <c r="E6" s="257"/>
      <c r="F6" s="257"/>
      <c r="G6" s="257"/>
      <c r="H6" s="257"/>
      <c r="I6" s="257"/>
      <c r="J6" s="257"/>
      <c r="K6" s="257"/>
    </row>
    <row r="7" spans="1:11" s="32" customFormat="1" ht="15" x14ac:dyDescent="0.2">
      <c r="A7" s="134"/>
      <c r="B7" s="134"/>
      <c r="C7" s="58">
        <v>3</v>
      </c>
      <c r="D7" s="257" t="s">
        <v>140</v>
      </c>
      <c r="E7" s="257"/>
      <c r="F7" s="257"/>
      <c r="G7" s="257"/>
      <c r="H7" s="257"/>
      <c r="I7" s="257"/>
      <c r="J7" s="257"/>
      <c r="K7" s="257"/>
    </row>
    <row r="8" spans="1:11" s="32" customFormat="1" ht="15" x14ac:dyDescent="0.2">
      <c r="A8" s="134"/>
      <c r="B8" s="134"/>
      <c r="C8" s="58">
        <v>4</v>
      </c>
      <c r="D8" s="301" t="s">
        <v>147</v>
      </c>
      <c r="E8" s="301"/>
      <c r="F8" s="301"/>
      <c r="G8" s="301"/>
      <c r="H8" s="301"/>
      <c r="I8" s="301"/>
      <c r="J8" s="301"/>
      <c r="K8" s="301"/>
    </row>
    <row r="9" spans="1:11" s="32" customFormat="1" ht="15" x14ac:dyDescent="0.2">
      <c r="A9" s="135"/>
      <c r="B9" s="135"/>
      <c r="C9" s="58">
        <v>5</v>
      </c>
      <c r="D9" s="257" t="s">
        <v>148</v>
      </c>
      <c r="E9" s="257"/>
      <c r="F9" s="257"/>
      <c r="G9" s="257"/>
      <c r="H9" s="257"/>
      <c r="I9" s="257"/>
      <c r="J9" s="257"/>
      <c r="K9" s="257"/>
    </row>
    <row r="10" spans="1:11" s="32" customFormat="1" ht="15" x14ac:dyDescent="0.2">
      <c r="C10" s="58">
        <v>6</v>
      </c>
      <c r="D10" s="301" t="s">
        <v>84</v>
      </c>
      <c r="E10" s="301"/>
      <c r="F10" s="301"/>
      <c r="G10" s="301"/>
      <c r="H10" s="301"/>
      <c r="I10" s="301"/>
      <c r="J10" s="301"/>
      <c r="K10" s="301"/>
    </row>
    <row r="11" spans="1:11" s="32" customFormat="1" ht="15" x14ac:dyDescent="0.2">
      <c r="C11" s="58">
        <v>7</v>
      </c>
      <c r="D11" s="301" t="s">
        <v>85</v>
      </c>
      <c r="E11" s="301"/>
      <c r="F11" s="301"/>
      <c r="G11" s="301"/>
      <c r="H11" s="301"/>
      <c r="I11" s="301"/>
      <c r="J11" s="301"/>
      <c r="K11" s="301"/>
    </row>
    <row r="12" spans="1:11" s="32" customFormat="1" ht="15" x14ac:dyDescent="0.2">
      <c r="C12" s="58">
        <v>8</v>
      </c>
      <c r="D12" s="257" t="s">
        <v>86</v>
      </c>
      <c r="E12" s="257"/>
      <c r="F12" s="257"/>
      <c r="G12" s="257"/>
      <c r="H12" s="257"/>
      <c r="I12" s="257"/>
      <c r="J12" s="257"/>
      <c r="K12" s="257"/>
    </row>
    <row r="13" spans="1:11" s="32" customFormat="1" ht="15" x14ac:dyDescent="0.2">
      <c r="C13" s="58"/>
      <c r="D13" s="294"/>
      <c r="E13" s="294"/>
      <c r="F13" s="294"/>
      <c r="G13" s="294"/>
      <c r="H13" s="294"/>
      <c r="I13" s="294"/>
      <c r="J13" s="294"/>
      <c r="K13" s="294"/>
    </row>
    <row r="14" spans="1:11" s="36" customFormat="1" x14ac:dyDescent="0.2">
      <c r="A14" s="19"/>
      <c r="B14" s="20"/>
      <c r="C14" s="20"/>
      <c r="D14" s="19"/>
      <c r="E14" s="21"/>
      <c r="F14" s="57"/>
      <c r="G14" s="56"/>
      <c r="H14" s="56"/>
      <c r="I14" s="55"/>
      <c r="J14" s="19"/>
    </row>
    <row r="15" spans="1:11" s="32" customFormat="1" ht="15" x14ac:dyDescent="0.2">
      <c r="A15" s="35" t="s">
        <v>37</v>
      </c>
      <c r="B15" s="35"/>
      <c r="C15" s="35"/>
      <c r="D15" s="35"/>
    </row>
    <row r="16" spans="1:11" s="32" customFormat="1" ht="15" x14ac:dyDescent="0.2"/>
    <row r="17" spans="1:15" s="32" customFormat="1" ht="20.45" customHeight="1" x14ac:dyDescent="0.2">
      <c r="A17" s="288" t="s">
        <v>54</v>
      </c>
      <c r="B17" s="289"/>
      <c r="C17" s="289"/>
      <c r="D17" s="289"/>
      <c r="E17" s="289"/>
      <c r="F17" s="289"/>
      <c r="G17" s="289"/>
      <c r="H17" s="289"/>
      <c r="I17" s="289"/>
      <c r="J17" s="289"/>
      <c r="K17" s="290"/>
    </row>
    <row r="18" spans="1:15" s="32" customFormat="1" ht="20.45" customHeight="1" x14ac:dyDescent="0.2">
      <c r="A18" s="60" t="s">
        <v>38</v>
      </c>
      <c r="B18" s="291"/>
      <c r="C18" s="292"/>
      <c r="D18" s="292"/>
      <c r="E18" s="292"/>
      <c r="F18" s="292"/>
      <c r="G18" s="292"/>
      <c r="H18" s="292"/>
      <c r="I18" s="292"/>
      <c r="J18" s="292"/>
      <c r="K18" s="293"/>
    </row>
    <row r="19" spans="1:15" s="32" customFormat="1" ht="19.149999999999999" customHeight="1" x14ac:dyDescent="0.2">
      <c r="A19" s="60" t="s">
        <v>39</v>
      </c>
      <c r="B19" s="291"/>
      <c r="C19" s="292"/>
      <c r="D19" s="292"/>
      <c r="E19" s="292"/>
      <c r="F19" s="292"/>
      <c r="G19" s="292"/>
      <c r="H19" s="292"/>
      <c r="I19" s="292"/>
      <c r="J19" s="292"/>
      <c r="K19" s="293"/>
    </row>
    <row r="20" spans="1:15" s="32" customFormat="1" ht="20.45" customHeight="1" x14ac:dyDescent="0.2">
      <c r="A20" s="60" t="s">
        <v>40</v>
      </c>
      <c r="B20" s="274"/>
      <c r="C20" s="275"/>
      <c r="D20" s="275"/>
      <c r="E20" s="275"/>
      <c r="F20" s="275"/>
      <c r="G20" s="275"/>
      <c r="H20" s="275"/>
      <c r="I20" s="275"/>
      <c r="J20" s="275"/>
      <c r="K20" s="276"/>
    </row>
    <row r="21" spans="1:15" s="32" customFormat="1" ht="18.600000000000001" customHeight="1" x14ac:dyDescent="0.2">
      <c r="A21" s="60">
        <v>4</v>
      </c>
      <c r="B21" s="298"/>
      <c r="C21" s="299"/>
      <c r="D21" s="299"/>
      <c r="E21" s="299"/>
      <c r="F21" s="299"/>
      <c r="G21" s="299"/>
      <c r="H21" s="299"/>
      <c r="I21" s="299"/>
      <c r="J21" s="299"/>
      <c r="K21" s="300"/>
    </row>
    <row r="22" spans="1:15" s="32" customFormat="1" ht="66.75" customHeight="1" x14ac:dyDescent="0.2"/>
    <row r="23" spans="1:15" s="32" customFormat="1" ht="15" x14ac:dyDescent="0.2">
      <c r="A23" s="295"/>
      <c r="B23" s="296"/>
      <c r="C23" s="296"/>
      <c r="D23" s="296"/>
      <c r="E23" s="296"/>
      <c r="F23" s="296"/>
      <c r="G23" s="296"/>
      <c r="H23" s="296"/>
      <c r="I23" s="296"/>
      <c r="J23" s="296"/>
      <c r="K23" s="297"/>
      <c r="N23" s="153"/>
      <c r="O23" s="153"/>
    </row>
    <row r="24" spans="1:15" s="32" customFormat="1" ht="15" x14ac:dyDescent="0.2">
      <c r="A24" s="288" t="s">
        <v>56</v>
      </c>
      <c r="B24" s="289"/>
      <c r="C24" s="289"/>
      <c r="D24" s="289"/>
      <c r="E24" s="289"/>
      <c r="F24" s="289"/>
      <c r="G24" s="289"/>
      <c r="H24" s="289"/>
      <c r="I24" s="289"/>
      <c r="J24" s="289"/>
      <c r="K24" s="290"/>
      <c r="N24" s="153"/>
      <c r="O24" s="153"/>
    </row>
    <row r="25" spans="1:15" s="32" customFormat="1" ht="19.899999999999999" customHeight="1" x14ac:dyDescent="0.2">
      <c r="A25" s="60" t="s">
        <v>38</v>
      </c>
      <c r="B25" s="291"/>
      <c r="C25" s="292"/>
      <c r="D25" s="292"/>
      <c r="E25" s="292"/>
      <c r="F25" s="292"/>
      <c r="G25" s="292"/>
      <c r="H25" s="292"/>
      <c r="I25" s="292"/>
      <c r="J25" s="292"/>
      <c r="K25" s="293"/>
      <c r="N25" s="153"/>
      <c r="O25" s="153"/>
    </row>
    <row r="26" spans="1:15" s="32" customFormat="1" ht="19.149999999999999" customHeight="1" x14ac:dyDescent="0.2">
      <c r="A26" s="60" t="s">
        <v>39</v>
      </c>
      <c r="B26" s="291"/>
      <c r="C26" s="292"/>
      <c r="D26" s="292"/>
      <c r="E26" s="292"/>
      <c r="F26" s="292"/>
      <c r="G26" s="292"/>
      <c r="H26" s="292"/>
      <c r="I26" s="292"/>
      <c r="J26" s="292"/>
      <c r="K26" s="293"/>
      <c r="N26" s="153"/>
      <c r="O26" s="153"/>
    </row>
    <row r="27" spans="1:15" s="32" customFormat="1" ht="20.45" customHeight="1" x14ac:dyDescent="0.2">
      <c r="A27" s="60" t="s">
        <v>40</v>
      </c>
      <c r="B27" s="291"/>
      <c r="C27" s="292"/>
      <c r="D27" s="292"/>
      <c r="E27" s="292"/>
      <c r="F27" s="292"/>
      <c r="G27" s="292"/>
      <c r="H27" s="292"/>
      <c r="I27" s="292"/>
      <c r="J27" s="292"/>
      <c r="K27" s="293"/>
      <c r="N27" s="153"/>
      <c r="O27" s="153"/>
    </row>
    <row r="28" spans="1:15" s="32" customFormat="1" ht="15" x14ac:dyDescent="0.2">
      <c r="N28" s="153"/>
      <c r="O28" s="153"/>
    </row>
    <row r="29" spans="1:15" s="32" customFormat="1" ht="15" x14ac:dyDescent="0.2">
      <c r="N29" s="153"/>
      <c r="O29" s="153"/>
    </row>
    <row r="30" spans="1:15" s="32" customFormat="1" ht="45" x14ac:dyDescent="0.2">
      <c r="E30" s="256" t="s">
        <v>78</v>
      </c>
      <c r="F30" s="256"/>
      <c r="N30" s="153"/>
      <c r="O30" s="153"/>
    </row>
    <row r="31" spans="1:15" s="32" customFormat="1" ht="15" x14ac:dyDescent="0.2">
      <c r="N31" s="153"/>
      <c r="O31" s="153"/>
    </row>
    <row r="32" spans="1:15" s="32" customFormat="1" ht="15" x14ac:dyDescent="0.2">
      <c r="N32" s="153"/>
      <c r="O32" s="153"/>
    </row>
    <row r="33" spans="14:15" s="32" customFormat="1" ht="15" x14ac:dyDescent="0.2">
      <c r="N33" s="153"/>
      <c r="O33" s="153"/>
    </row>
    <row r="34" spans="14:15" s="32" customFormat="1" ht="15" x14ac:dyDescent="0.2"/>
    <row r="35" spans="14:15" s="32" customFormat="1" ht="15" x14ac:dyDescent="0.2"/>
    <row r="36" spans="14:15" s="32" customFormat="1" ht="15" x14ac:dyDescent="0.2"/>
    <row r="37" spans="14:15" s="32" customFormat="1" ht="15" x14ac:dyDescent="0.2"/>
    <row r="38" spans="14:15" s="32" customFormat="1" ht="15" x14ac:dyDescent="0.2"/>
    <row r="39" spans="14:15" s="32" customFormat="1" ht="15" x14ac:dyDescent="0.2"/>
    <row r="40" spans="14:15" s="32" customFormat="1" ht="15" x14ac:dyDescent="0.2"/>
    <row r="41" spans="14:15" s="32" customFormat="1" ht="15" x14ac:dyDescent="0.2"/>
    <row r="42" spans="14:15" s="32" customFormat="1" ht="15" x14ac:dyDescent="0.2"/>
    <row r="43" spans="14:15" s="32" customFormat="1" ht="15" x14ac:dyDescent="0.2"/>
    <row r="44" spans="14:15" s="32" customFormat="1" ht="15" x14ac:dyDescent="0.2"/>
    <row r="45" spans="14:15" s="32" customFormat="1" ht="15" x14ac:dyDescent="0.2"/>
    <row r="46" spans="14:15" s="32" customFormat="1" ht="15" x14ac:dyDescent="0.2"/>
    <row r="47" spans="14:15" s="32" customFormat="1" ht="15" x14ac:dyDescent="0.2"/>
    <row r="48" spans="14:15" s="32" customFormat="1" ht="15" x14ac:dyDescent="0.2"/>
    <row r="49" s="32" customFormat="1" ht="15" x14ac:dyDescent="0.2"/>
    <row r="50" s="32" customFormat="1" ht="15" x14ac:dyDescent="0.2"/>
    <row r="51" s="32" customFormat="1" ht="15" x14ac:dyDescent="0.2"/>
    <row r="52" s="32" customFormat="1" ht="15" x14ac:dyDescent="0.2"/>
    <row r="53" s="32" customFormat="1" ht="15" x14ac:dyDescent="0.2"/>
    <row r="54" s="32" customFormat="1" ht="15" x14ac:dyDescent="0.2"/>
    <row r="55" s="32" customFormat="1" ht="15" x14ac:dyDescent="0.2"/>
    <row r="56" s="32" customFormat="1" ht="15" x14ac:dyDescent="0.2"/>
    <row r="57" s="32" customFormat="1" ht="15" x14ac:dyDescent="0.2"/>
    <row r="58" s="32" customFormat="1" ht="15" x14ac:dyDescent="0.2"/>
    <row r="59" s="32" customFormat="1" ht="15" x14ac:dyDescent="0.2"/>
    <row r="60" s="32" customFormat="1" ht="15" x14ac:dyDescent="0.2"/>
    <row r="61" s="32" customFormat="1" ht="15" x14ac:dyDescent="0.2"/>
    <row r="62" s="32" customFormat="1" ht="15" x14ac:dyDescent="0.2"/>
    <row r="63" s="32" customFormat="1" ht="15" x14ac:dyDescent="0.2"/>
    <row r="64" s="32" customFormat="1" ht="15" x14ac:dyDescent="0.2"/>
    <row r="65" s="32" customFormat="1" ht="15" x14ac:dyDescent="0.2"/>
    <row r="66" s="32" customFormat="1" ht="15" x14ac:dyDescent="0.2"/>
    <row r="67" s="32" customFormat="1" ht="15" x14ac:dyDescent="0.2"/>
    <row r="68" s="32" customFormat="1" ht="15" x14ac:dyDescent="0.2"/>
    <row r="69" s="32" customFormat="1" ht="15" x14ac:dyDescent="0.2"/>
    <row r="70" s="32" customFormat="1" ht="15" x14ac:dyDescent="0.2"/>
    <row r="71" s="32" customFormat="1" ht="15" x14ac:dyDescent="0.2"/>
    <row r="72" s="32" customFormat="1" ht="15" x14ac:dyDescent="0.2"/>
    <row r="73" s="32" customFormat="1" ht="15" x14ac:dyDescent="0.2"/>
    <row r="74" s="32" customFormat="1" ht="15" x14ac:dyDescent="0.2"/>
    <row r="75" s="32" customFormat="1" ht="15" x14ac:dyDescent="0.2"/>
    <row r="76" s="32" customFormat="1" ht="15" x14ac:dyDescent="0.2"/>
    <row r="77" s="32" customFormat="1" ht="15" x14ac:dyDescent="0.2"/>
    <row r="78" s="32" customFormat="1" ht="15" x14ac:dyDescent="0.2"/>
    <row r="79" s="32" customFormat="1" ht="15" x14ac:dyDescent="0.2"/>
    <row r="80" s="32" customFormat="1" ht="15" x14ac:dyDescent="0.2"/>
    <row r="81" s="32" customFormat="1" ht="15" x14ac:dyDescent="0.2"/>
    <row r="82" s="32" customFormat="1" ht="15" x14ac:dyDescent="0.2"/>
    <row r="83" s="32" customFormat="1" ht="15" x14ac:dyDescent="0.2"/>
    <row r="84" s="32" customFormat="1" ht="15" x14ac:dyDescent="0.2"/>
    <row r="85" s="32" customFormat="1" ht="15" x14ac:dyDescent="0.2"/>
    <row r="86" s="32" customFormat="1" ht="15" x14ac:dyDescent="0.2"/>
    <row r="87" s="32" customFormat="1" ht="15" x14ac:dyDescent="0.2"/>
    <row r="88" s="32" customFormat="1" ht="15" x14ac:dyDescent="0.2"/>
    <row r="89" s="32" customFormat="1" ht="15" x14ac:dyDescent="0.2"/>
    <row r="90" s="32" customFormat="1" ht="15" x14ac:dyDescent="0.2"/>
    <row r="91" s="32" customFormat="1" ht="15" x14ac:dyDescent="0.2"/>
    <row r="92" s="32" customFormat="1" ht="15" x14ac:dyDescent="0.2"/>
    <row r="93" s="32" customFormat="1" ht="15" x14ac:dyDescent="0.2"/>
    <row r="94" s="32" customFormat="1" ht="15" x14ac:dyDescent="0.2"/>
    <row r="95" s="32" customFormat="1" ht="15" x14ac:dyDescent="0.2"/>
    <row r="96" s="32" customFormat="1" ht="15" x14ac:dyDescent="0.2"/>
    <row r="97" s="32" customFormat="1" ht="15" x14ac:dyDescent="0.2"/>
    <row r="98" s="32" customFormat="1" ht="15" x14ac:dyDescent="0.2"/>
    <row r="99" s="32" customFormat="1" ht="15" x14ac:dyDescent="0.2"/>
    <row r="100" s="32" customFormat="1" ht="15" x14ac:dyDescent="0.2"/>
    <row r="101" s="32" customFormat="1" ht="15" x14ac:dyDescent="0.2"/>
    <row r="102" s="32" customFormat="1" ht="15" x14ac:dyDescent="0.2"/>
    <row r="103" s="32" customFormat="1" ht="15" x14ac:dyDescent="0.2"/>
    <row r="104" s="32" customFormat="1" ht="15" x14ac:dyDescent="0.2"/>
    <row r="105" s="32" customFormat="1" ht="15" x14ac:dyDescent="0.2"/>
    <row r="106" s="32" customFormat="1" ht="15" x14ac:dyDescent="0.2"/>
    <row r="107" s="32" customFormat="1" ht="15" x14ac:dyDescent="0.2"/>
    <row r="108" s="32" customFormat="1" ht="15" x14ac:dyDescent="0.2"/>
    <row r="109" s="32" customFormat="1" ht="15" x14ac:dyDescent="0.2"/>
    <row r="110" s="32" customFormat="1" ht="15" x14ac:dyDescent="0.2"/>
    <row r="111" s="32" customFormat="1" ht="15" x14ac:dyDescent="0.2"/>
    <row r="112" s="32" customFormat="1" ht="15" x14ac:dyDescent="0.2"/>
    <row r="113" s="32" customFormat="1" ht="15" x14ac:dyDescent="0.2"/>
    <row r="114" s="32" customFormat="1" ht="15" x14ac:dyDescent="0.2"/>
    <row r="115" s="32" customFormat="1" ht="15" x14ac:dyDescent="0.2"/>
    <row r="116" s="32" customFormat="1" ht="15" x14ac:dyDescent="0.2"/>
    <row r="117" s="32" customFormat="1" ht="15" x14ac:dyDescent="0.2"/>
    <row r="118" s="32" customFormat="1" ht="15" x14ac:dyDescent="0.2"/>
    <row r="119" s="32" customFormat="1" ht="15" x14ac:dyDescent="0.2"/>
    <row r="120" s="32" customFormat="1" ht="15" x14ac:dyDescent="0.2"/>
    <row r="121" s="32" customFormat="1" ht="15" x14ac:dyDescent="0.2"/>
    <row r="122" s="32" customFormat="1" ht="15" x14ac:dyDescent="0.2"/>
    <row r="123" s="32" customFormat="1" ht="15" x14ac:dyDescent="0.2"/>
    <row r="124" s="32" customFormat="1" ht="15" x14ac:dyDescent="0.2"/>
    <row r="125" s="32" customFormat="1" ht="15" x14ac:dyDescent="0.2"/>
    <row r="126" s="32" customFormat="1" ht="15" x14ac:dyDescent="0.2"/>
    <row r="127" s="32" customFormat="1" ht="15" x14ac:dyDescent="0.2"/>
    <row r="128" s="32" customFormat="1" ht="15" x14ac:dyDescent="0.2"/>
    <row r="129" s="32" customFormat="1" ht="15" x14ac:dyDescent="0.2"/>
    <row r="130" s="32" customFormat="1" ht="15" x14ac:dyDescent="0.2"/>
    <row r="131" s="32" customFormat="1" ht="15" x14ac:dyDescent="0.2"/>
    <row r="132" s="32" customFormat="1" ht="15" x14ac:dyDescent="0.2"/>
    <row r="133" s="32" customFormat="1" ht="15" x14ac:dyDescent="0.2"/>
    <row r="134" s="32" customFormat="1" ht="15" x14ac:dyDescent="0.2"/>
    <row r="135" s="32" customFormat="1" ht="15" x14ac:dyDescent="0.2"/>
    <row r="136" s="32" customFormat="1" ht="15" x14ac:dyDescent="0.2"/>
    <row r="137" s="32" customFormat="1" ht="15" x14ac:dyDescent="0.2"/>
    <row r="138" s="32" customFormat="1" ht="15" x14ac:dyDescent="0.2"/>
    <row r="139" s="32" customFormat="1" ht="15" x14ac:dyDescent="0.2"/>
    <row r="140" s="32" customFormat="1" ht="15" x14ac:dyDescent="0.2"/>
    <row r="141" s="32" customFormat="1" ht="15" x14ac:dyDescent="0.2"/>
    <row r="142" s="32" customFormat="1" ht="15" x14ac:dyDescent="0.2"/>
    <row r="143" s="32" customFormat="1" ht="15" x14ac:dyDescent="0.2"/>
    <row r="144" s="32" customFormat="1" ht="15" x14ac:dyDescent="0.2"/>
    <row r="145" s="32" customFormat="1" ht="15" x14ac:dyDescent="0.2"/>
    <row r="146" s="32" customFormat="1" ht="15" x14ac:dyDescent="0.2"/>
    <row r="147" s="32" customFormat="1" ht="15" x14ac:dyDescent="0.2"/>
    <row r="148" s="32" customFormat="1" ht="15" x14ac:dyDescent="0.2"/>
    <row r="149" s="32" customFormat="1" ht="15" x14ac:dyDescent="0.2"/>
    <row r="150" s="32" customFormat="1" ht="15" x14ac:dyDescent="0.2"/>
    <row r="151" s="32" customFormat="1" ht="15" x14ac:dyDescent="0.2"/>
    <row r="152" s="32" customFormat="1" ht="15" x14ac:dyDescent="0.2"/>
    <row r="153" s="32" customFormat="1" ht="15" x14ac:dyDescent="0.2"/>
    <row r="154" s="32" customFormat="1" ht="15" x14ac:dyDescent="0.2"/>
    <row r="155" s="32" customFormat="1" ht="15" x14ac:dyDescent="0.2"/>
    <row r="156" s="32" customFormat="1" ht="15" x14ac:dyDescent="0.2"/>
    <row r="157" s="32" customFormat="1" ht="15" x14ac:dyDescent="0.2"/>
    <row r="158" s="32" customFormat="1" ht="15" x14ac:dyDescent="0.2"/>
    <row r="159" s="32" customFormat="1" ht="15" x14ac:dyDescent="0.2"/>
    <row r="160" s="32" customFormat="1" ht="15" x14ac:dyDescent="0.2"/>
    <row r="161" s="32" customFormat="1" ht="15" x14ac:dyDescent="0.2"/>
    <row r="162" s="32" customFormat="1" ht="15" x14ac:dyDescent="0.2"/>
    <row r="163" s="32" customFormat="1" ht="15" x14ac:dyDescent="0.2"/>
    <row r="164" s="32" customFormat="1" ht="15" x14ac:dyDescent="0.2"/>
    <row r="165" s="32" customFormat="1" ht="15" x14ac:dyDescent="0.2"/>
    <row r="166" s="32" customFormat="1" ht="15" x14ac:dyDescent="0.2"/>
    <row r="167" s="32" customFormat="1" ht="15" x14ac:dyDescent="0.2"/>
    <row r="168" s="32" customFormat="1" ht="15" x14ac:dyDescent="0.2"/>
    <row r="169" s="32" customFormat="1" ht="15" x14ac:dyDescent="0.2"/>
    <row r="170" s="32" customFormat="1" ht="15" x14ac:dyDescent="0.2"/>
    <row r="171" s="32" customFormat="1" ht="15" x14ac:dyDescent="0.2"/>
    <row r="172" s="32" customFormat="1" ht="15" x14ac:dyDescent="0.2"/>
    <row r="173" s="32" customFormat="1" ht="15" x14ac:dyDescent="0.2"/>
    <row r="174" s="32" customFormat="1" ht="15" x14ac:dyDescent="0.2"/>
    <row r="175" s="32" customFormat="1" ht="15" x14ac:dyDescent="0.2"/>
    <row r="176" s="32" customFormat="1" ht="15" x14ac:dyDescent="0.2"/>
    <row r="177" s="32" customFormat="1" ht="15" x14ac:dyDescent="0.2"/>
    <row r="178" s="32" customFormat="1" ht="15" x14ac:dyDescent="0.2"/>
    <row r="179" s="32" customFormat="1" ht="15" x14ac:dyDescent="0.2"/>
    <row r="180" s="32" customFormat="1" ht="15" x14ac:dyDescent="0.2"/>
    <row r="181" s="32" customFormat="1" ht="15" x14ac:dyDescent="0.2"/>
    <row r="182" s="32" customFormat="1" ht="15" x14ac:dyDescent="0.2"/>
    <row r="183" s="32" customFormat="1" ht="15" x14ac:dyDescent="0.2"/>
    <row r="184" s="32" customFormat="1" ht="15" x14ac:dyDescent="0.2"/>
    <row r="185" s="32" customFormat="1" ht="15" x14ac:dyDescent="0.2"/>
    <row r="186" s="32" customFormat="1" ht="15" x14ac:dyDescent="0.2"/>
    <row r="187" s="32" customFormat="1" ht="15" x14ac:dyDescent="0.2"/>
    <row r="188" s="32" customFormat="1" ht="15" x14ac:dyDescent="0.2"/>
    <row r="189" s="32" customFormat="1" ht="15" x14ac:dyDescent="0.2"/>
    <row r="190" s="32" customFormat="1" ht="15" x14ac:dyDescent="0.2"/>
    <row r="191" s="32" customFormat="1" ht="15" x14ac:dyDescent="0.2"/>
    <row r="192" s="32" customFormat="1" ht="15" x14ac:dyDescent="0.2"/>
    <row r="193" s="32" customFormat="1" ht="15" x14ac:dyDescent="0.2"/>
    <row r="194" s="32" customFormat="1" ht="15" x14ac:dyDescent="0.2"/>
    <row r="195" s="32" customFormat="1" ht="15" x14ac:dyDescent="0.2"/>
    <row r="196" s="32" customFormat="1" ht="15" x14ac:dyDescent="0.2"/>
    <row r="197" s="32" customFormat="1" ht="15" x14ac:dyDescent="0.2"/>
    <row r="198" s="32" customFormat="1" ht="15" x14ac:dyDescent="0.2"/>
    <row r="199" s="32" customFormat="1" ht="15" x14ac:dyDescent="0.2"/>
    <row r="200" s="32" customFormat="1" ht="15" x14ac:dyDescent="0.2"/>
    <row r="201" s="32" customFormat="1" ht="15" x14ac:dyDescent="0.2"/>
    <row r="202" s="32" customFormat="1" ht="15" x14ac:dyDescent="0.2"/>
    <row r="203" s="32" customFormat="1" ht="15" x14ac:dyDescent="0.2"/>
    <row r="204" s="32" customFormat="1" ht="15" x14ac:dyDescent="0.2"/>
    <row r="205" s="32" customFormat="1" ht="15" x14ac:dyDescent="0.2"/>
    <row r="206" s="32" customFormat="1" ht="15" x14ac:dyDescent="0.2"/>
    <row r="207" s="32" customFormat="1" ht="15" x14ac:dyDescent="0.2"/>
    <row r="208" s="32" customFormat="1" ht="15" x14ac:dyDescent="0.2"/>
    <row r="209" s="32" customFormat="1" ht="15" x14ac:dyDescent="0.2"/>
    <row r="210" s="32" customFormat="1" ht="15" x14ac:dyDescent="0.2"/>
    <row r="211" s="32" customFormat="1" ht="15" x14ac:dyDescent="0.2"/>
    <row r="212" s="32" customFormat="1" ht="15" x14ac:dyDescent="0.2"/>
    <row r="213" s="32" customFormat="1" ht="15" x14ac:dyDescent="0.2"/>
    <row r="214" s="32" customFormat="1" ht="15" x14ac:dyDescent="0.2"/>
    <row r="215" s="32" customFormat="1" ht="15" x14ac:dyDescent="0.2"/>
    <row r="216" s="32" customFormat="1" ht="15" x14ac:dyDescent="0.2"/>
    <row r="217" s="32" customFormat="1" ht="15" x14ac:dyDescent="0.2"/>
    <row r="218" s="32" customFormat="1" ht="15" x14ac:dyDescent="0.2"/>
    <row r="219" s="32" customFormat="1" ht="15" x14ac:dyDescent="0.2"/>
    <row r="220" s="32" customFormat="1" ht="15" x14ac:dyDescent="0.2"/>
    <row r="221" s="32" customFormat="1" ht="15" x14ac:dyDescent="0.2"/>
    <row r="222" s="32" customFormat="1" ht="15" x14ac:dyDescent="0.2"/>
    <row r="223" s="32" customFormat="1" ht="15" x14ac:dyDescent="0.2"/>
  </sheetData>
  <mergeCells count="25">
    <mergeCell ref="C1:I1"/>
    <mergeCell ref="J1:K1"/>
    <mergeCell ref="A2:K2"/>
    <mergeCell ref="D12:K12"/>
    <mergeCell ref="D5:K5"/>
    <mergeCell ref="A4:K4"/>
    <mergeCell ref="D10:K10"/>
    <mergeCell ref="D6:K6"/>
    <mergeCell ref="D7:K7"/>
    <mergeCell ref="A5:B5"/>
    <mergeCell ref="D11:K11"/>
    <mergeCell ref="D8:K8"/>
    <mergeCell ref="A17:K17"/>
    <mergeCell ref="B19:K19"/>
    <mergeCell ref="D9:K9"/>
    <mergeCell ref="D13:K13"/>
    <mergeCell ref="E30:F30"/>
    <mergeCell ref="B25:K25"/>
    <mergeCell ref="B26:K26"/>
    <mergeCell ref="B18:K18"/>
    <mergeCell ref="B20:K20"/>
    <mergeCell ref="A23:K23"/>
    <mergeCell ref="A24:K24"/>
    <mergeCell ref="B27:K27"/>
    <mergeCell ref="B21:K21"/>
  </mergeCells>
  <phoneticPr fontId="5" type="noConversion"/>
  <hyperlinks>
    <hyperlink ref="E30:F30" location="'TABLA DE CONTENIDO'!A1" display="Volver"/>
    <hyperlink ref="D5:K5" location="BISU!A1" display="Informe consolidado BISU- DDH del 1er trimestre"/>
    <hyperlink ref="D10:K10" location="Comentarios!A1" display="Informe Consolidado Comentarios"/>
    <hyperlink ref="D11:K11" location="Comunicaciones!A1" display="Informe Consolidado Comunicaciones"/>
    <hyperlink ref="D8:K8" location="'Calidad en la atención'!A1" display="Gráfico Consolidado Calidad en la atención: Informe de tendencias"/>
  </hyperlinks>
  <pageMargins left="0.75" right="0.75" top="1" bottom="1" header="0" footer="0"/>
  <pageSetup paperSize="9" orientation="portrait"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showGridLines="0" zoomScale="115" zoomScaleNormal="115" workbookViewId="0">
      <selection activeCell="B7" sqref="B7"/>
    </sheetView>
  </sheetViews>
  <sheetFormatPr baseColWidth="10" defaultRowHeight="41.25" customHeight="1" x14ac:dyDescent="0.2"/>
  <cols>
    <col min="1" max="1" width="4.140625" customWidth="1"/>
    <col min="2" max="2" width="24.28515625" customWidth="1"/>
    <col min="3" max="3" width="4.7109375" customWidth="1"/>
    <col min="4" max="4" width="11.7109375" customWidth="1"/>
    <col min="5" max="5" width="11.28515625" customWidth="1"/>
    <col min="6" max="6" width="12" customWidth="1"/>
    <col min="7" max="7" width="13.28515625" customWidth="1"/>
    <col min="8" max="8" width="6.28515625" customWidth="1"/>
    <col min="9" max="9" width="16.5703125" customWidth="1"/>
    <col min="10" max="10" width="4" customWidth="1"/>
    <col min="11" max="11" width="9.28515625" customWidth="1"/>
  </cols>
  <sheetData>
    <row r="1" spans="1:11" ht="69.75" customHeight="1" thickBot="1" x14ac:dyDescent="0.25">
      <c r="A1" s="536"/>
      <c r="B1" s="537"/>
      <c r="C1" s="309" t="s">
        <v>68</v>
      </c>
      <c r="D1" s="238"/>
      <c r="E1" s="238"/>
      <c r="F1" s="238"/>
      <c r="G1" s="238"/>
      <c r="H1" s="239"/>
      <c r="I1" s="272" t="s">
        <v>274</v>
      </c>
      <c r="J1" s="310"/>
      <c r="K1" s="311"/>
    </row>
    <row r="2" spans="1:11" ht="18.75" thickBot="1" x14ac:dyDescent="0.25">
      <c r="A2" s="312" t="s">
        <v>44</v>
      </c>
      <c r="B2" s="313"/>
      <c r="C2" s="313"/>
      <c r="D2" s="313"/>
      <c r="E2" s="313"/>
      <c r="F2" s="313"/>
      <c r="G2" s="313"/>
      <c r="H2" s="313"/>
      <c r="I2" s="313"/>
      <c r="J2" s="313"/>
      <c r="K2" s="314"/>
    </row>
    <row r="3" spans="1:11" ht="12.75" x14ac:dyDescent="0.2"/>
    <row r="4" spans="1:11" ht="12.75" x14ac:dyDescent="0.2"/>
    <row r="5" spans="1:11" s="33" customFormat="1" ht="15" x14ac:dyDescent="0.2">
      <c r="A5" s="264" t="s">
        <v>49</v>
      </c>
      <c r="B5" s="265"/>
      <c r="C5" s="53">
        <v>1</v>
      </c>
      <c r="D5" s="301" t="s">
        <v>141</v>
      </c>
      <c r="E5" s="301"/>
      <c r="F5" s="301"/>
      <c r="G5" s="301"/>
      <c r="H5" s="301"/>
      <c r="I5" s="301"/>
      <c r="J5" s="301"/>
      <c r="K5" s="301"/>
    </row>
    <row r="6" spans="1:11" s="32" customFormat="1" ht="15" x14ac:dyDescent="0.2">
      <c r="C6" s="53">
        <v>2</v>
      </c>
      <c r="D6" s="301" t="s">
        <v>145</v>
      </c>
      <c r="E6" s="301"/>
      <c r="F6" s="301"/>
      <c r="G6" s="301"/>
      <c r="H6" s="301"/>
      <c r="I6" s="301"/>
      <c r="J6" s="301"/>
      <c r="K6" s="301"/>
    </row>
    <row r="7" spans="1:11" s="32" customFormat="1" ht="15" x14ac:dyDescent="0.2">
      <c r="C7" s="53">
        <v>3</v>
      </c>
      <c r="D7" s="301" t="s">
        <v>151</v>
      </c>
      <c r="E7" s="301"/>
      <c r="F7" s="301"/>
      <c r="G7" s="301"/>
      <c r="H7" s="301"/>
      <c r="I7" s="301"/>
      <c r="J7" s="301"/>
      <c r="K7" s="301"/>
    </row>
    <row r="8" spans="1:11" s="32" customFormat="1" ht="15" x14ac:dyDescent="0.2">
      <c r="C8" s="53">
        <v>4</v>
      </c>
      <c r="D8" s="257" t="s">
        <v>150</v>
      </c>
      <c r="E8" s="257"/>
      <c r="F8" s="257"/>
      <c r="G8" s="257"/>
      <c r="H8" s="257"/>
      <c r="I8" s="257"/>
      <c r="J8" s="257"/>
      <c r="K8" s="257"/>
    </row>
    <row r="9" spans="1:11" s="32" customFormat="1" ht="15" x14ac:dyDescent="0.2">
      <c r="C9" s="53">
        <v>5</v>
      </c>
      <c r="D9" s="257" t="s">
        <v>158</v>
      </c>
      <c r="E9" s="257"/>
      <c r="F9" s="257"/>
      <c r="G9" s="257"/>
      <c r="H9" s="257"/>
      <c r="I9" s="257"/>
      <c r="J9" s="257"/>
      <c r="K9" s="257"/>
    </row>
    <row r="10" spans="1:11" s="32" customFormat="1" ht="15" x14ac:dyDescent="0.2">
      <c r="C10" s="53">
        <v>6</v>
      </c>
      <c r="D10" s="257" t="s">
        <v>146</v>
      </c>
      <c r="E10" s="257"/>
      <c r="F10" s="257"/>
      <c r="G10" s="257"/>
      <c r="H10" s="257"/>
      <c r="I10" s="257"/>
      <c r="J10" s="257"/>
      <c r="K10" s="257"/>
    </row>
    <row r="11" spans="1:11" s="32" customFormat="1" ht="15" x14ac:dyDescent="0.2">
      <c r="C11" s="53">
        <v>7</v>
      </c>
      <c r="D11" s="257" t="s">
        <v>149</v>
      </c>
      <c r="E11" s="257"/>
      <c r="F11" s="257"/>
      <c r="G11" s="257"/>
      <c r="H11" s="257"/>
      <c r="I11" s="257"/>
      <c r="J11" s="257"/>
      <c r="K11" s="257"/>
    </row>
    <row r="12" spans="1:11" s="32" customFormat="1" ht="15" x14ac:dyDescent="0.2">
      <c r="C12" s="53">
        <v>8</v>
      </c>
      <c r="D12" s="305" t="s">
        <v>260</v>
      </c>
      <c r="E12" s="257"/>
      <c r="F12" s="257"/>
      <c r="G12" s="257"/>
      <c r="H12" s="257"/>
      <c r="I12" s="257"/>
      <c r="J12" s="257"/>
      <c r="K12" s="257"/>
    </row>
    <row r="13" spans="1:11" s="32" customFormat="1" ht="15" x14ac:dyDescent="0.2">
      <c r="C13" s="53">
        <v>9</v>
      </c>
      <c r="D13" s="305" t="s">
        <v>261</v>
      </c>
      <c r="E13" s="257"/>
      <c r="F13" s="257"/>
      <c r="G13" s="257"/>
      <c r="H13" s="257"/>
      <c r="I13" s="257"/>
      <c r="J13" s="257"/>
      <c r="K13" s="257"/>
    </row>
    <row r="14" spans="1:11" s="32" customFormat="1" ht="15" x14ac:dyDescent="0.2">
      <c r="C14" s="53">
        <v>10</v>
      </c>
      <c r="D14" s="306" t="s">
        <v>272</v>
      </c>
      <c r="E14" s="307"/>
      <c r="F14" s="307"/>
      <c r="G14" s="307"/>
      <c r="H14" s="307"/>
      <c r="I14" s="307"/>
      <c r="J14" s="307"/>
      <c r="K14" s="308"/>
    </row>
    <row r="15" spans="1:11" s="32" customFormat="1" ht="15" x14ac:dyDescent="0.2"/>
    <row r="16" spans="1:11" s="32" customFormat="1" ht="15" x14ac:dyDescent="0.2">
      <c r="A16" s="35" t="s">
        <v>37</v>
      </c>
      <c r="B16" s="35"/>
      <c r="C16" s="35"/>
      <c r="D16" s="35"/>
    </row>
    <row r="17" spans="1:11" s="32" customFormat="1" ht="15" x14ac:dyDescent="0.2"/>
    <row r="18" spans="1:11" s="32" customFormat="1" ht="15" x14ac:dyDescent="0.2">
      <c r="A18" s="288" t="s">
        <v>54</v>
      </c>
      <c r="B18" s="289"/>
      <c r="C18" s="289"/>
      <c r="D18" s="289"/>
      <c r="E18" s="289"/>
      <c r="F18" s="289"/>
      <c r="G18" s="289"/>
      <c r="H18" s="289"/>
      <c r="I18" s="289"/>
      <c r="J18" s="289"/>
      <c r="K18" s="290"/>
    </row>
    <row r="19" spans="1:11" s="32" customFormat="1" ht="18" customHeight="1" x14ac:dyDescent="0.2">
      <c r="A19" s="60" t="s">
        <v>38</v>
      </c>
      <c r="B19" s="279"/>
      <c r="C19" s="279"/>
      <c r="D19" s="279"/>
      <c r="E19" s="279"/>
      <c r="F19" s="279"/>
      <c r="G19" s="279"/>
      <c r="H19" s="279"/>
      <c r="I19" s="279"/>
      <c r="J19" s="279"/>
      <c r="K19" s="279"/>
    </row>
    <row r="20" spans="1:11" s="32" customFormat="1" ht="17.45" customHeight="1" x14ac:dyDescent="0.2">
      <c r="A20" s="60" t="s">
        <v>39</v>
      </c>
      <c r="B20" s="279"/>
      <c r="C20" s="279"/>
      <c r="D20" s="279"/>
      <c r="E20" s="279"/>
      <c r="F20" s="279"/>
      <c r="G20" s="279"/>
      <c r="H20" s="279"/>
      <c r="I20" s="279"/>
      <c r="J20" s="279"/>
      <c r="K20" s="279"/>
    </row>
    <row r="21" spans="1:11" s="32" customFormat="1" ht="18" customHeight="1" x14ac:dyDescent="0.2">
      <c r="A21" s="60" t="s">
        <v>40</v>
      </c>
      <c r="B21" s="279"/>
      <c r="C21" s="279"/>
      <c r="D21" s="279"/>
      <c r="E21" s="279"/>
      <c r="F21" s="279"/>
      <c r="G21" s="279"/>
      <c r="H21" s="279"/>
      <c r="I21" s="279"/>
      <c r="J21" s="279"/>
      <c r="K21" s="279"/>
    </row>
    <row r="22" spans="1:11" s="32" customFormat="1" ht="18" customHeight="1" x14ac:dyDescent="0.2">
      <c r="A22" s="60" t="s">
        <v>41</v>
      </c>
      <c r="B22" s="279"/>
      <c r="C22" s="279"/>
      <c r="D22" s="279"/>
      <c r="E22" s="279"/>
      <c r="F22" s="279"/>
      <c r="G22" s="279"/>
      <c r="H22" s="279"/>
      <c r="I22" s="279"/>
      <c r="J22" s="279"/>
      <c r="K22" s="279"/>
    </row>
    <row r="23" spans="1:11" s="32" customFormat="1" ht="15" x14ac:dyDescent="0.2">
      <c r="A23" s="295"/>
      <c r="B23" s="296"/>
      <c r="C23" s="296"/>
      <c r="D23" s="296"/>
      <c r="E23" s="296"/>
      <c r="F23" s="296"/>
      <c r="G23" s="296"/>
      <c r="H23" s="296"/>
      <c r="I23" s="296"/>
      <c r="J23" s="296"/>
      <c r="K23" s="297"/>
    </row>
    <row r="24" spans="1:11" s="32" customFormat="1" ht="15" x14ac:dyDescent="0.2">
      <c r="A24" s="288" t="s">
        <v>55</v>
      </c>
      <c r="B24" s="289"/>
      <c r="C24" s="289"/>
      <c r="D24" s="289"/>
      <c r="E24" s="289"/>
      <c r="F24" s="289"/>
      <c r="G24" s="289"/>
      <c r="H24" s="289"/>
      <c r="I24" s="289"/>
      <c r="J24" s="289"/>
      <c r="K24" s="290"/>
    </row>
    <row r="25" spans="1:11" s="32" customFormat="1" ht="19.149999999999999" customHeight="1" x14ac:dyDescent="0.2">
      <c r="A25" s="60">
        <v>1</v>
      </c>
      <c r="B25" s="274"/>
      <c r="C25" s="275"/>
      <c r="D25" s="275"/>
      <c r="E25" s="275"/>
      <c r="F25" s="275"/>
      <c r="G25" s="275"/>
      <c r="H25" s="275"/>
      <c r="I25" s="275"/>
      <c r="J25" s="275"/>
      <c r="K25" s="276"/>
    </row>
    <row r="26" spans="1:11" s="32" customFormat="1" ht="17.45" customHeight="1" x14ac:dyDescent="0.2">
      <c r="A26" s="60">
        <v>2</v>
      </c>
      <c r="B26" s="291"/>
      <c r="C26" s="315"/>
      <c r="D26" s="315"/>
      <c r="E26" s="315"/>
      <c r="F26" s="315"/>
      <c r="G26" s="315"/>
      <c r="H26" s="315"/>
      <c r="I26" s="315"/>
      <c r="J26" s="315"/>
      <c r="K26" s="316"/>
    </row>
    <row r="27" spans="1:11" s="32" customFormat="1" ht="18" customHeight="1" x14ac:dyDescent="0.2">
      <c r="A27" s="60">
        <v>3</v>
      </c>
      <c r="B27" s="291"/>
      <c r="C27" s="292"/>
      <c r="D27" s="292"/>
      <c r="E27" s="292"/>
      <c r="F27" s="292"/>
      <c r="G27" s="292"/>
      <c r="H27" s="292"/>
      <c r="I27" s="292"/>
      <c r="J27" s="292"/>
      <c r="K27" s="293"/>
    </row>
    <row r="28" spans="1:11" s="32" customFormat="1" ht="17.45" customHeight="1" x14ac:dyDescent="0.2">
      <c r="A28" s="60">
        <v>4</v>
      </c>
      <c r="B28" s="291"/>
      <c r="C28" s="292"/>
      <c r="D28" s="292"/>
      <c r="E28" s="292"/>
      <c r="F28" s="292"/>
      <c r="G28" s="292"/>
      <c r="H28" s="292"/>
      <c r="I28" s="292"/>
      <c r="J28" s="292"/>
      <c r="K28" s="293"/>
    </row>
    <row r="29" spans="1:11" s="32" customFormat="1" ht="52.5" customHeight="1" x14ac:dyDescent="0.2"/>
    <row r="30" spans="1:11" s="32" customFormat="1" ht="41.25" customHeight="1" x14ac:dyDescent="0.2"/>
    <row r="31" spans="1:11" s="32" customFormat="1" ht="57.75" customHeight="1" x14ac:dyDescent="0.2">
      <c r="E31" s="256" t="s">
        <v>78</v>
      </c>
      <c r="F31" s="256"/>
    </row>
    <row r="32" spans="1:11" s="32" customFormat="1" ht="41.25" customHeight="1" x14ac:dyDescent="0.2"/>
    <row r="33" s="32" customFormat="1" ht="41.25" customHeight="1" x14ac:dyDescent="0.2"/>
    <row r="34" s="32" customFormat="1" ht="41.25" customHeight="1" x14ac:dyDescent="0.2"/>
  </sheetData>
  <mergeCells count="27">
    <mergeCell ref="B28:K28"/>
    <mergeCell ref="E31:F31"/>
    <mergeCell ref="B20:K20"/>
    <mergeCell ref="B21:K21"/>
    <mergeCell ref="A23:K23"/>
    <mergeCell ref="A24:K24"/>
    <mergeCell ref="B27:K27"/>
    <mergeCell ref="B25:K25"/>
    <mergeCell ref="B22:K22"/>
    <mergeCell ref="B26:K26"/>
    <mergeCell ref="C1:H1"/>
    <mergeCell ref="I1:K1"/>
    <mergeCell ref="A2:K2"/>
    <mergeCell ref="A5:B5"/>
    <mergeCell ref="D11:K11"/>
    <mergeCell ref="D8:K8"/>
    <mergeCell ref="A1:B1"/>
    <mergeCell ref="B19:K19"/>
    <mergeCell ref="D10:K10"/>
    <mergeCell ref="D9:K9"/>
    <mergeCell ref="D5:K5"/>
    <mergeCell ref="D6:K6"/>
    <mergeCell ref="D7:K7"/>
    <mergeCell ref="A18:K18"/>
    <mergeCell ref="D12:K12"/>
    <mergeCell ref="D13:K13"/>
    <mergeCell ref="D14:K14"/>
  </mergeCells>
  <phoneticPr fontId="5" type="noConversion"/>
  <hyperlinks>
    <hyperlink ref="E31:F31" location="'TABLA DE CONTENIDO'!A1" display="Volver"/>
    <hyperlink ref="D5:K5" location="PO!A1" display="Nivel de cumplimiento del plan operativo"/>
    <hyperlink ref="D6:K6" r:id="rId1" display="Plan Operativo - PLATINO"/>
    <hyperlink ref="D7:K7" location="'Calidad en el proceso'!A1" display="Modelo gráfico para cálculo de metas perspectiva procesos"/>
  </hyperlinks>
  <pageMargins left="0.75" right="0.75" top="1" bottom="1" header="0" footer="0"/>
  <pageSetup paperSize="9" orientation="portrait" horizontalDpi="300" verticalDpi="300" r:id="rId2"/>
  <headerFooter alignWithMargins="0"/>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
  <sheetViews>
    <sheetView showGridLines="0" zoomScale="115" zoomScaleNormal="115" workbookViewId="0">
      <selection activeCell="B3" sqref="B3"/>
    </sheetView>
  </sheetViews>
  <sheetFormatPr baseColWidth="10" defaultRowHeight="41.25" customHeight="1" x14ac:dyDescent="0.2"/>
  <cols>
    <col min="1" max="1" width="4.85546875" customWidth="1"/>
    <col min="2" max="2" width="24.42578125" customWidth="1"/>
    <col min="3" max="3" width="9" customWidth="1"/>
    <col min="4" max="4" width="8" customWidth="1"/>
    <col min="5" max="5" width="13" customWidth="1"/>
    <col min="6" max="6" width="9.5703125" customWidth="1"/>
    <col min="7" max="7" width="9.140625" customWidth="1"/>
    <col min="8" max="8" width="8.5703125" customWidth="1"/>
    <col min="9" max="9" width="6.85546875" customWidth="1"/>
    <col min="10" max="10" width="14.5703125" customWidth="1"/>
    <col min="11" max="11" width="13" customWidth="1"/>
  </cols>
  <sheetData>
    <row r="1" spans="1:11" ht="74.25" customHeight="1" thickBot="1" x14ac:dyDescent="0.25">
      <c r="A1" s="536"/>
      <c r="B1" s="537"/>
      <c r="C1" s="237" t="s">
        <v>71</v>
      </c>
      <c r="D1" s="238"/>
      <c r="E1" s="238"/>
      <c r="F1" s="238"/>
      <c r="G1" s="238"/>
      <c r="H1" s="238"/>
      <c r="I1" s="239"/>
      <c r="J1" s="272" t="s">
        <v>274</v>
      </c>
      <c r="K1" s="317"/>
    </row>
    <row r="2" spans="1:11" ht="24" customHeight="1" thickBot="1" x14ac:dyDescent="0.25">
      <c r="A2" s="318" t="s">
        <v>32</v>
      </c>
      <c r="B2" s="319"/>
      <c r="C2" s="319"/>
      <c r="D2" s="319"/>
      <c r="E2" s="319"/>
      <c r="F2" s="319"/>
      <c r="G2" s="319"/>
      <c r="H2" s="319"/>
      <c r="I2" s="319"/>
      <c r="J2" s="319"/>
      <c r="K2" s="320"/>
    </row>
    <row r="3" spans="1:11" ht="22.5" customHeight="1" x14ac:dyDescent="0.2"/>
    <row r="4" spans="1:11" s="33" customFormat="1" ht="12.75" x14ac:dyDescent="0.2"/>
    <row r="5" spans="1:11" s="32" customFormat="1" ht="15" x14ac:dyDescent="0.2">
      <c r="A5" s="264" t="s">
        <v>49</v>
      </c>
      <c r="B5" s="265"/>
      <c r="C5" s="37">
        <v>1</v>
      </c>
      <c r="D5" s="301" t="s">
        <v>142</v>
      </c>
      <c r="E5" s="301"/>
      <c r="F5" s="301"/>
      <c r="G5" s="301"/>
      <c r="H5" s="301"/>
      <c r="I5" s="301"/>
      <c r="J5" s="301"/>
      <c r="K5" s="301"/>
    </row>
    <row r="6" spans="1:11" s="32" customFormat="1" ht="15" x14ac:dyDescent="0.2">
      <c r="C6" s="37">
        <v>2</v>
      </c>
      <c r="D6" s="257" t="s">
        <v>143</v>
      </c>
      <c r="E6" s="257"/>
      <c r="F6" s="257"/>
      <c r="G6" s="257"/>
      <c r="H6" s="257"/>
      <c r="I6" s="257"/>
      <c r="J6" s="257"/>
      <c r="K6" s="257"/>
    </row>
    <row r="7" spans="1:11" s="32" customFormat="1" ht="16.5" customHeight="1" x14ac:dyDescent="0.2"/>
    <row r="8" spans="1:11" s="32" customFormat="1" ht="32.25" customHeight="1" x14ac:dyDescent="0.2">
      <c r="A8" s="35" t="s">
        <v>37</v>
      </c>
      <c r="B8" s="35"/>
      <c r="C8" s="35"/>
      <c r="D8" s="35"/>
    </row>
    <row r="9" spans="1:11" s="32" customFormat="1" ht="15" x14ac:dyDescent="0.2"/>
    <row r="10" spans="1:11" s="32" customFormat="1" ht="41.25" customHeight="1" x14ac:dyDescent="0.2">
      <c r="A10" s="288" t="s">
        <v>54</v>
      </c>
      <c r="B10" s="289"/>
      <c r="C10" s="289"/>
      <c r="D10" s="289"/>
      <c r="E10" s="289"/>
      <c r="F10" s="289"/>
      <c r="G10" s="289"/>
      <c r="H10" s="289"/>
      <c r="I10" s="289"/>
      <c r="J10" s="289"/>
      <c r="K10" s="290"/>
    </row>
    <row r="11" spans="1:11" s="32" customFormat="1" ht="24.6" customHeight="1" x14ac:dyDescent="0.2">
      <c r="A11" s="18">
        <v>1</v>
      </c>
      <c r="B11" s="279"/>
      <c r="C11" s="279"/>
      <c r="D11" s="279"/>
      <c r="E11" s="279"/>
      <c r="F11" s="279"/>
      <c r="G11" s="279"/>
      <c r="H11" s="279"/>
      <c r="I11" s="279"/>
      <c r="J11" s="279"/>
      <c r="K11" s="279"/>
    </row>
    <row r="12" spans="1:11" s="32" customFormat="1" ht="23.45" customHeight="1" x14ac:dyDescent="0.2">
      <c r="A12" s="18">
        <v>2</v>
      </c>
      <c r="B12" s="279"/>
      <c r="C12" s="279"/>
      <c r="D12" s="279"/>
      <c r="E12" s="279"/>
      <c r="F12" s="279"/>
      <c r="G12" s="279"/>
      <c r="H12" s="279"/>
      <c r="I12" s="279"/>
      <c r="J12" s="279"/>
      <c r="K12" s="279"/>
    </row>
    <row r="13" spans="1:11" s="32" customFormat="1" ht="21" customHeight="1" x14ac:dyDescent="0.2">
      <c r="A13" s="18">
        <v>3</v>
      </c>
      <c r="B13" s="279"/>
      <c r="C13" s="279"/>
      <c r="D13" s="279"/>
      <c r="E13" s="279"/>
      <c r="F13" s="279"/>
      <c r="G13" s="279"/>
      <c r="H13" s="279"/>
      <c r="I13" s="279"/>
      <c r="J13" s="279"/>
      <c r="K13" s="279"/>
    </row>
    <row r="14" spans="1:11" s="32" customFormat="1" ht="66" customHeight="1" x14ac:dyDescent="0.2">
      <c r="A14" s="295"/>
      <c r="B14" s="296"/>
      <c r="C14" s="296"/>
      <c r="D14" s="296"/>
      <c r="E14" s="296"/>
      <c r="F14" s="296"/>
      <c r="G14" s="296"/>
      <c r="H14" s="296"/>
      <c r="I14" s="296"/>
      <c r="J14" s="296"/>
      <c r="K14" s="297"/>
    </row>
    <row r="15" spans="1:11" s="32" customFormat="1" ht="41.25" customHeight="1" x14ac:dyDescent="0.2">
      <c r="A15" s="288" t="s">
        <v>55</v>
      </c>
      <c r="B15" s="289"/>
      <c r="C15" s="289"/>
      <c r="D15" s="289"/>
      <c r="E15" s="289"/>
      <c r="F15" s="289"/>
      <c r="G15" s="289"/>
      <c r="H15" s="289"/>
      <c r="I15" s="289"/>
      <c r="J15" s="289"/>
      <c r="K15" s="290"/>
    </row>
    <row r="16" spans="1:11" s="32" customFormat="1" ht="22.9" customHeight="1" x14ac:dyDescent="0.2">
      <c r="A16" s="18">
        <v>1</v>
      </c>
      <c r="B16" s="279"/>
      <c r="C16" s="279"/>
      <c r="D16" s="279"/>
      <c r="E16" s="279"/>
      <c r="F16" s="279"/>
      <c r="G16" s="279"/>
      <c r="H16" s="279"/>
      <c r="I16" s="279"/>
      <c r="J16" s="279"/>
      <c r="K16" s="279"/>
    </row>
    <row r="17" spans="1:11" s="32" customFormat="1" ht="21.6" customHeight="1" x14ac:dyDescent="0.2">
      <c r="A17" s="18">
        <v>2</v>
      </c>
      <c r="B17" s="279"/>
      <c r="C17" s="279"/>
      <c r="D17" s="279"/>
      <c r="E17" s="279"/>
      <c r="F17" s="279"/>
      <c r="G17" s="279"/>
      <c r="H17" s="279"/>
      <c r="I17" s="279"/>
      <c r="J17" s="279"/>
      <c r="K17" s="279"/>
    </row>
    <row r="18" spans="1:11" s="32" customFormat="1" ht="22.15" customHeight="1" x14ac:dyDescent="0.2">
      <c r="A18" s="18">
        <v>3</v>
      </c>
      <c r="B18" s="279"/>
      <c r="C18" s="279"/>
      <c r="D18" s="279"/>
      <c r="E18" s="279"/>
      <c r="F18" s="279"/>
      <c r="G18" s="279"/>
      <c r="H18" s="279"/>
      <c r="I18" s="279"/>
      <c r="J18" s="279"/>
      <c r="K18" s="279"/>
    </row>
    <row r="19" spans="1:11" s="32" customFormat="1" ht="15" x14ac:dyDescent="0.2"/>
    <row r="20" spans="1:11" ht="12.75" x14ac:dyDescent="0.2"/>
    <row r="21" spans="1:11" s="32" customFormat="1" ht="45" x14ac:dyDescent="0.2">
      <c r="E21" s="256" t="s">
        <v>78</v>
      </c>
      <c r="F21" s="256"/>
    </row>
  </sheetData>
  <mergeCells count="17">
    <mergeCell ref="A1:B1"/>
    <mergeCell ref="E21:F21"/>
    <mergeCell ref="C1:I1"/>
    <mergeCell ref="J1:K1"/>
    <mergeCell ref="B17:K17"/>
    <mergeCell ref="B16:K16"/>
    <mergeCell ref="D5:K5"/>
    <mergeCell ref="B11:K11"/>
    <mergeCell ref="A2:K2"/>
    <mergeCell ref="A15:K15"/>
    <mergeCell ref="A5:B5"/>
    <mergeCell ref="B12:K12"/>
    <mergeCell ref="A10:K10"/>
    <mergeCell ref="A14:K14"/>
    <mergeCell ref="B18:K18"/>
    <mergeCell ref="D6:K6"/>
    <mergeCell ref="B13:K13"/>
  </mergeCells>
  <phoneticPr fontId="5" type="noConversion"/>
  <hyperlinks>
    <hyperlink ref="E21:F21" location="'TABLA DE CONTENIDO'!A1" display="Volver"/>
    <hyperlink ref="D5:K5" r:id="rId1" display="Sistema de mejora"/>
  </hyperlinks>
  <pageMargins left="0.75" right="0.75" top="1" bottom="1" header="0" footer="0"/>
  <pageSetup paperSize="9" orientation="portrait" horizontalDpi="300" verticalDpi="300" r:id="rId2"/>
  <headerFooter alignWithMargins="0"/>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topLeftCell="B1" workbookViewId="0">
      <selection activeCell="C6" sqref="C6:K16"/>
    </sheetView>
  </sheetViews>
  <sheetFormatPr baseColWidth="10" defaultRowHeight="12.75" x14ac:dyDescent="0.2"/>
  <cols>
    <col min="1" max="1" width="38.42578125" customWidth="1"/>
    <col min="2" max="2" width="46.85546875" customWidth="1"/>
    <col min="3" max="3" width="33.42578125" customWidth="1"/>
    <col min="4" max="4" width="39.140625" customWidth="1"/>
    <col min="5" max="5" width="36" customWidth="1"/>
    <col min="6" max="6" width="20" customWidth="1"/>
    <col min="7" max="7" width="20.7109375" customWidth="1"/>
    <col min="8" max="8" width="24.28515625" customWidth="1"/>
    <col min="9" max="9" width="23.85546875" customWidth="1"/>
    <col min="10" max="10" width="25.5703125" customWidth="1"/>
    <col min="11" max="11" width="33.5703125" customWidth="1"/>
  </cols>
  <sheetData>
    <row r="1" spans="1:11" ht="18" x14ac:dyDescent="0.25">
      <c r="A1" s="333" t="s">
        <v>14</v>
      </c>
      <c r="B1" s="334"/>
      <c r="C1" s="334"/>
      <c r="D1" s="334"/>
      <c r="E1" s="335"/>
    </row>
    <row r="2" spans="1:11" ht="17.25" customHeight="1" x14ac:dyDescent="0.2">
      <c r="A2" s="6"/>
      <c r="B2" s="339"/>
      <c r="C2" s="340"/>
      <c r="D2" s="340"/>
      <c r="E2" s="340"/>
      <c r="F2" s="340"/>
      <c r="G2" s="340"/>
      <c r="H2" s="340"/>
      <c r="I2" s="341"/>
    </row>
    <row r="3" spans="1:11" ht="136.5" customHeight="1" x14ac:dyDescent="0.2">
      <c r="A3" s="342" t="s">
        <v>1</v>
      </c>
      <c r="B3" s="343"/>
      <c r="C3" s="343"/>
      <c r="D3" s="343"/>
      <c r="E3" s="343"/>
      <c r="F3" s="343"/>
      <c r="G3" s="343"/>
      <c r="H3" s="343"/>
      <c r="I3" s="343"/>
    </row>
    <row r="4" spans="1:11" ht="13.5" customHeight="1" x14ac:dyDescent="0.2">
      <c r="A4" s="7"/>
      <c r="B4" s="8"/>
      <c r="C4" s="9"/>
    </row>
    <row r="5" spans="1:11" ht="13.5" customHeight="1" thickBot="1" x14ac:dyDescent="0.25">
      <c r="A5" s="7"/>
      <c r="B5" s="8"/>
      <c r="C5" s="9"/>
    </row>
    <row r="6" spans="1:11" ht="18" customHeight="1" thickBot="1" x14ac:dyDescent="0.25">
      <c r="A6" s="336" t="s">
        <v>15</v>
      </c>
      <c r="B6" s="337"/>
      <c r="C6" s="344" t="s">
        <v>16</v>
      </c>
      <c r="D6" s="344"/>
      <c r="E6" s="344"/>
      <c r="F6" s="344"/>
      <c r="G6" s="344"/>
      <c r="H6" s="344"/>
      <c r="I6" s="344"/>
      <c r="J6" s="344"/>
      <c r="K6" s="344"/>
    </row>
    <row r="7" spans="1:11" ht="50.25" customHeight="1" x14ac:dyDescent="0.2">
      <c r="A7" s="10" t="s">
        <v>17</v>
      </c>
      <c r="B7" s="10" t="s">
        <v>47</v>
      </c>
      <c r="C7" s="10" t="s">
        <v>18</v>
      </c>
      <c r="D7" s="10" t="s">
        <v>19</v>
      </c>
      <c r="E7" s="10" t="s">
        <v>20</v>
      </c>
      <c r="F7" s="28" t="s">
        <v>21</v>
      </c>
      <c r="G7" s="28" t="s">
        <v>22</v>
      </c>
      <c r="H7" s="28" t="s">
        <v>23</v>
      </c>
      <c r="I7" s="28" t="s">
        <v>24</v>
      </c>
      <c r="J7" s="10" t="s">
        <v>45</v>
      </c>
      <c r="K7" s="10" t="s">
        <v>0</v>
      </c>
    </row>
    <row r="8" spans="1:11" ht="40.5" customHeight="1" x14ac:dyDescent="0.2">
      <c r="A8" s="29">
        <v>1</v>
      </c>
      <c r="B8" s="11"/>
      <c r="C8" s="12"/>
      <c r="D8" s="13"/>
      <c r="E8" s="12"/>
      <c r="F8" s="14"/>
      <c r="G8" s="12"/>
      <c r="H8" s="12"/>
      <c r="I8" s="12"/>
      <c r="J8" s="6"/>
      <c r="K8" s="27"/>
    </row>
    <row r="9" spans="1:11" ht="42" customHeight="1" x14ac:dyDescent="0.2">
      <c r="A9" s="25" t="s">
        <v>39</v>
      </c>
      <c r="B9" s="11"/>
      <c r="C9" s="12"/>
      <c r="D9" s="13"/>
      <c r="E9" s="12"/>
      <c r="F9" s="14"/>
      <c r="G9" s="12"/>
      <c r="H9" s="12"/>
      <c r="I9" s="12"/>
      <c r="J9" s="6"/>
      <c r="K9" s="27"/>
    </row>
    <row r="10" spans="1:11" ht="14.25" customHeight="1" x14ac:dyDescent="0.2">
      <c r="A10" s="332" t="s">
        <v>40</v>
      </c>
      <c r="B10" s="338"/>
      <c r="C10" s="338"/>
      <c r="D10" s="338"/>
      <c r="E10" s="338"/>
      <c r="F10" s="338"/>
      <c r="G10" s="338"/>
      <c r="H10" s="338"/>
      <c r="I10" s="338"/>
      <c r="J10" s="321"/>
      <c r="K10" s="321"/>
    </row>
    <row r="11" spans="1:11" x14ac:dyDescent="0.2">
      <c r="A11" s="332"/>
      <c r="B11" s="338"/>
      <c r="C11" s="338"/>
      <c r="D11" s="338"/>
      <c r="E11" s="338"/>
      <c r="F11" s="338"/>
      <c r="G11" s="338"/>
      <c r="H11" s="338"/>
      <c r="I11" s="338"/>
      <c r="J11" s="323"/>
      <c r="K11" s="323"/>
    </row>
    <row r="12" spans="1:11" x14ac:dyDescent="0.2">
      <c r="A12" s="332"/>
      <c r="B12" s="338"/>
      <c r="C12" s="338"/>
      <c r="D12" s="338"/>
      <c r="E12" s="338"/>
      <c r="F12" s="338"/>
      <c r="G12" s="338"/>
      <c r="H12" s="338"/>
      <c r="I12" s="338"/>
      <c r="J12" s="322"/>
      <c r="K12" s="322"/>
    </row>
    <row r="13" spans="1:11" ht="29.25" customHeight="1" x14ac:dyDescent="0.2">
      <c r="A13" s="332" t="s">
        <v>41</v>
      </c>
      <c r="B13" s="324"/>
      <c r="C13" s="324"/>
      <c r="D13" s="324"/>
      <c r="E13" s="324"/>
      <c r="F13" s="324"/>
      <c r="G13" s="324"/>
      <c r="H13" s="324"/>
      <c r="I13" s="324"/>
      <c r="J13" s="321"/>
      <c r="K13" s="321"/>
    </row>
    <row r="14" spans="1:11" x14ac:dyDescent="0.2">
      <c r="A14" s="332"/>
      <c r="B14" s="324"/>
      <c r="C14" s="324"/>
      <c r="D14" s="324"/>
      <c r="E14" s="324"/>
      <c r="F14" s="324"/>
      <c r="G14" s="324"/>
      <c r="H14" s="324"/>
      <c r="I14" s="324"/>
      <c r="J14" s="322"/>
      <c r="K14" s="322"/>
    </row>
    <row r="15" spans="1:11" ht="25.5" customHeight="1" x14ac:dyDescent="0.2">
      <c r="A15" s="332" t="s">
        <v>42</v>
      </c>
      <c r="B15" s="324"/>
      <c r="C15" s="324"/>
      <c r="D15" s="324"/>
      <c r="E15" s="324"/>
      <c r="F15" s="324"/>
      <c r="G15" s="324"/>
      <c r="H15" s="324"/>
      <c r="I15" s="324"/>
      <c r="J15" s="321"/>
      <c r="K15" s="321"/>
    </row>
    <row r="16" spans="1:11" x14ac:dyDescent="0.2">
      <c r="A16" s="332"/>
      <c r="B16" s="324"/>
      <c r="C16" s="324"/>
      <c r="D16" s="324"/>
      <c r="E16" s="324"/>
      <c r="F16" s="324"/>
      <c r="G16" s="324"/>
      <c r="H16" s="324"/>
      <c r="I16" s="324"/>
      <c r="J16" s="322"/>
      <c r="K16" s="322"/>
    </row>
    <row r="17" spans="1:9" x14ac:dyDescent="0.2">
      <c r="A17" s="2"/>
      <c r="B17" s="2"/>
      <c r="C17" s="2"/>
      <c r="D17" s="2"/>
      <c r="E17" s="2"/>
      <c r="F17" s="2"/>
      <c r="G17" s="2"/>
      <c r="H17" s="2"/>
      <c r="I17" s="2"/>
    </row>
    <row r="18" spans="1:9" ht="15" customHeight="1" x14ac:dyDescent="0.2">
      <c r="A18" s="325" t="s">
        <v>46</v>
      </c>
      <c r="B18" s="328" t="s">
        <v>25</v>
      </c>
      <c r="C18" s="329"/>
      <c r="D18" s="329"/>
      <c r="E18" s="329"/>
      <c r="F18" s="329"/>
      <c r="G18" s="329"/>
    </row>
    <row r="19" spans="1:9" x14ac:dyDescent="0.2">
      <c r="A19" s="326"/>
      <c r="B19" s="15" t="s">
        <v>31</v>
      </c>
      <c r="C19" s="15" t="s">
        <v>27</v>
      </c>
      <c r="D19" s="15" t="s">
        <v>26</v>
      </c>
      <c r="E19" s="15" t="s">
        <v>27</v>
      </c>
      <c r="F19" s="15" t="s">
        <v>28</v>
      </c>
      <c r="G19" s="15" t="s">
        <v>27</v>
      </c>
    </row>
    <row r="20" spans="1:9" x14ac:dyDescent="0.2">
      <c r="A20" s="326"/>
      <c r="B20" s="16" t="s">
        <v>29</v>
      </c>
      <c r="C20" s="330" t="s">
        <v>9</v>
      </c>
      <c r="D20" s="16" t="s">
        <v>29</v>
      </c>
      <c r="E20" s="330" t="s">
        <v>9</v>
      </c>
      <c r="F20" s="16" t="s">
        <v>29</v>
      </c>
      <c r="G20" s="330" t="s">
        <v>9</v>
      </c>
    </row>
    <row r="21" spans="1:9" x14ac:dyDescent="0.2">
      <c r="A21" s="327"/>
      <c r="B21" s="16" t="s">
        <v>30</v>
      </c>
      <c r="C21" s="331"/>
      <c r="D21" s="16" t="s">
        <v>30</v>
      </c>
      <c r="E21" s="331"/>
      <c r="F21" s="16" t="s">
        <v>30</v>
      </c>
      <c r="G21" s="331"/>
    </row>
    <row r="22" spans="1:9" x14ac:dyDescent="0.2">
      <c r="A22" s="2"/>
      <c r="B22" s="2"/>
      <c r="C22" s="2"/>
      <c r="D22" s="2"/>
      <c r="E22" s="2"/>
      <c r="F22" s="2"/>
      <c r="G22" s="2"/>
      <c r="H22" s="2"/>
    </row>
    <row r="23" spans="1:9" x14ac:dyDescent="0.2">
      <c r="A23" s="2"/>
      <c r="B23" s="2"/>
      <c r="C23" s="2"/>
      <c r="D23" s="2"/>
      <c r="E23" s="2"/>
      <c r="F23" s="2"/>
      <c r="G23" s="2"/>
      <c r="H23" s="2"/>
    </row>
    <row r="24" spans="1:9" ht="15" x14ac:dyDescent="0.2">
      <c r="A24" s="3" t="s">
        <v>8</v>
      </c>
      <c r="B24" s="2"/>
      <c r="C24" s="2"/>
      <c r="D24" s="2"/>
      <c r="E24" s="2"/>
      <c r="F24" s="2"/>
      <c r="G24" s="2"/>
      <c r="H24" s="2"/>
    </row>
    <row r="25" spans="1:9" x14ac:dyDescent="0.2">
      <c r="A25" s="2"/>
      <c r="B25" s="2"/>
      <c r="C25" s="2"/>
      <c r="D25" s="2"/>
      <c r="E25" s="2"/>
      <c r="F25" s="2"/>
      <c r="G25" s="2"/>
      <c r="H25" s="2"/>
    </row>
    <row r="26" spans="1:9" x14ac:dyDescent="0.2">
      <c r="A26" s="2"/>
      <c r="B26" s="2"/>
      <c r="C26" s="2"/>
      <c r="D26" s="2"/>
      <c r="E26" s="2"/>
      <c r="F26" s="2"/>
      <c r="G26" s="2"/>
      <c r="H26" s="2"/>
    </row>
    <row r="27" spans="1:9" x14ac:dyDescent="0.2">
      <c r="A27" s="2"/>
      <c r="B27" s="2"/>
      <c r="C27" s="2"/>
      <c r="D27" s="2"/>
      <c r="E27" s="2"/>
      <c r="F27" s="2"/>
      <c r="G27" s="2"/>
      <c r="H27" s="2"/>
    </row>
    <row r="28" spans="1:9" x14ac:dyDescent="0.2">
      <c r="A28" s="2"/>
      <c r="B28" s="2"/>
      <c r="C28" s="2"/>
      <c r="D28" s="2"/>
      <c r="E28" s="2"/>
      <c r="F28" s="2"/>
      <c r="G28" s="2"/>
      <c r="H28" s="2"/>
    </row>
    <row r="29" spans="1:9" x14ac:dyDescent="0.2">
      <c r="A29" s="2"/>
      <c r="B29" s="2"/>
      <c r="C29" s="2"/>
      <c r="D29" s="2"/>
      <c r="E29" s="2"/>
      <c r="F29" s="2"/>
      <c r="G29" s="2"/>
      <c r="H29" s="2"/>
    </row>
    <row r="30" spans="1:9" x14ac:dyDescent="0.2">
      <c r="A30" s="2"/>
      <c r="B30" s="2"/>
      <c r="C30" s="2"/>
      <c r="D30" s="2"/>
      <c r="E30" s="2"/>
      <c r="F30" s="2"/>
      <c r="G30" s="2"/>
      <c r="H30" s="2"/>
    </row>
    <row r="31" spans="1:9" x14ac:dyDescent="0.2">
      <c r="A31" s="2"/>
      <c r="B31" s="2"/>
      <c r="C31" s="2"/>
      <c r="D31" s="2"/>
      <c r="E31" s="2"/>
      <c r="F31" s="2"/>
      <c r="G31" s="2"/>
      <c r="H31" s="2"/>
    </row>
    <row r="32" spans="1:9" x14ac:dyDescent="0.2">
      <c r="A32" s="2"/>
      <c r="B32" s="2"/>
      <c r="C32" s="2"/>
      <c r="D32" s="2"/>
      <c r="E32" s="2"/>
      <c r="F32" s="2"/>
      <c r="G32" s="2"/>
      <c r="H32" s="2"/>
    </row>
    <row r="33" spans="1:8" x14ac:dyDescent="0.2">
      <c r="A33" s="2"/>
      <c r="B33" s="2"/>
      <c r="C33" s="2"/>
      <c r="D33" s="2"/>
      <c r="E33" s="2"/>
      <c r="F33" s="2"/>
      <c r="G33" s="2"/>
      <c r="H33" s="2"/>
    </row>
    <row r="34" spans="1:8" x14ac:dyDescent="0.2">
      <c r="A34" s="2"/>
      <c r="B34" s="2"/>
      <c r="C34" s="2"/>
      <c r="D34" s="2"/>
      <c r="E34" s="2"/>
      <c r="F34" s="2"/>
      <c r="G34" s="2"/>
      <c r="H34" s="2"/>
    </row>
    <row r="35" spans="1:8" x14ac:dyDescent="0.2">
      <c r="A35" s="2"/>
      <c r="B35" s="2"/>
      <c r="C35" s="2"/>
      <c r="D35" s="2"/>
      <c r="E35" s="2"/>
      <c r="F35" s="2"/>
      <c r="G35" s="2"/>
      <c r="H35" s="2"/>
    </row>
  </sheetData>
  <mergeCells count="43">
    <mergeCell ref="A13:A14"/>
    <mergeCell ref="B13:B14"/>
    <mergeCell ref="C13:C14"/>
    <mergeCell ref="A10:A12"/>
    <mergeCell ref="C10:C12"/>
    <mergeCell ref="A1:E1"/>
    <mergeCell ref="A6:B6"/>
    <mergeCell ref="G10:G12"/>
    <mergeCell ref="B2:I2"/>
    <mergeCell ref="A3:I3"/>
    <mergeCell ref="B10:B12"/>
    <mergeCell ref="H10:H12"/>
    <mergeCell ref="I10:I12"/>
    <mergeCell ref="E10:E12"/>
    <mergeCell ref="F10:F12"/>
    <mergeCell ref="D10:D12"/>
    <mergeCell ref="C6:K6"/>
    <mergeCell ref="A18:A21"/>
    <mergeCell ref="B18:G18"/>
    <mergeCell ref="C20:C21"/>
    <mergeCell ref="A15:A16"/>
    <mergeCell ref="B15:B16"/>
    <mergeCell ref="C15:C16"/>
    <mergeCell ref="E20:E21"/>
    <mergeCell ref="G20:G21"/>
    <mergeCell ref="G13:G14"/>
    <mergeCell ref="H13:H14"/>
    <mergeCell ref="I13:I14"/>
    <mergeCell ref="D15:D16"/>
    <mergeCell ref="E15:E16"/>
    <mergeCell ref="F15:F16"/>
    <mergeCell ref="G15:G16"/>
    <mergeCell ref="H15:H16"/>
    <mergeCell ref="I15:I16"/>
    <mergeCell ref="E13:E14"/>
    <mergeCell ref="F13:F14"/>
    <mergeCell ref="D13:D14"/>
    <mergeCell ref="K15:K16"/>
    <mergeCell ref="K13:K14"/>
    <mergeCell ref="K10:K12"/>
    <mergeCell ref="J10:J12"/>
    <mergeCell ref="J13:J14"/>
    <mergeCell ref="J15:J16"/>
  </mergeCells>
  <phoneticPr fontId="5" type="noConversion"/>
  <pageMargins left="0.75" right="0.75" top="1" bottom="1" header="0" footer="0"/>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showGridLines="0" zoomScaleNormal="100" workbookViewId="0">
      <selection activeCell="A2" sqref="A2:K2"/>
    </sheetView>
  </sheetViews>
  <sheetFormatPr baseColWidth="10" defaultRowHeight="12.75" x14ac:dyDescent="0.2"/>
  <cols>
    <col min="1" max="1" width="5" style="33" customWidth="1"/>
    <col min="2" max="2" width="24.85546875" style="33" customWidth="1"/>
    <col min="3" max="3" width="6.28515625" style="33" customWidth="1"/>
    <col min="4" max="4" width="20.85546875" style="33" customWidth="1"/>
    <col min="5" max="5" width="24.5703125" style="33" customWidth="1"/>
    <col min="6" max="6" width="12.42578125" style="33" customWidth="1"/>
    <col min="7" max="7" width="23.5703125" style="33" customWidth="1"/>
    <col min="8" max="8" width="20.42578125" style="33" customWidth="1"/>
    <col min="9" max="16384" width="11.42578125" style="33"/>
  </cols>
  <sheetData>
    <row r="1" spans="1:11" ht="72" customHeight="1" thickBot="1" x14ac:dyDescent="0.25">
      <c r="A1" s="535"/>
      <c r="B1" s="271"/>
      <c r="C1" s="345" t="s">
        <v>68</v>
      </c>
      <c r="D1" s="346"/>
      <c r="E1" s="346"/>
      <c r="F1" s="346"/>
      <c r="G1" s="346"/>
      <c r="H1" s="346"/>
      <c r="I1" s="347"/>
      <c r="J1" s="272" t="s">
        <v>274</v>
      </c>
      <c r="K1" s="271"/>
    </row>
    <row r="2" spans="1:11" s="31" customFormat="1" ht="35.25" customHeight="1" thickBot="1" x14ac:dyDescent="0.25">
      <c r="A2" s="258" t="s">
        <v>263</v>
      </c>
      <c r="B2" s="259"/>
      <c r="C2" s="259"/>
      <c r="D2" s="259"/>
      <c r="E2" s="259"/>
      <c r="F2" s="259"/>
      <c r="G2" s="259"/>
      <c r="H2" s="259"/>
      <c r="I2" s="259"/>
      <c r="J2" s="259"/>
      <c r="K2" s="260"/>
    </row>
    <row r="4" spans="1:11" s="32" customFormat="1" ht="34.5" customHeight="1" x14ac:dyDescent="0.2">
      <c r="A4" s="353" t="s">
        <v>79</v>
      </c>
      <c r="B4" s="354"/>
      <c r="C4" s="253"/>
      <c r="D4" s="253"/>
      <c r="E4" s="253"/>
      <c r="F4" s="253"/>
      <c r="G4" s="253"/>
      <c r="H4" s="253"/>
      <c r="I4" s="253"/>
      <c r="J4" s="253"/>
      <c r="K4" s="254"/>
    </row>
    <row r="5" spans="1:11" s="32" customFormat="1" ht="34.5" customHeight="1" x14ac:dyDescent="0.2">
      <c r="A5" s="64"/>
      <c r="B5" s="64"/>
      <c r="C5" s="65"/>
      <c r="D5" s="65"/>
      <c r="E5" s="65"/>
      <c r="F5" s="65"/>
      <c r="G5" s="65"/>
      <c r="H5" s="65"/>
      <c r="I5" s="65"/>
      <c r="J5" s="65"/>
      <c r="K5" s="65"/>
    </row>
    <row r="6" spans="1:11" s="32" customFormat="1" ht="15" customHeight="1" x14ac:dyDescent="0.2">
      <c r="A6" s="355" t="s">
        <v>80</v>
      </c>
      <c r="B6" s="355"/>
      <c r="C6" s="355"/>
      <c r="D6" s="355"/>
      <c r="E6" s="355"/>
      <c r="F6" s="355"/>
      <c r="G6" s="355"/>
      <c r="H6" s="355"/>
      <c r="I6" s="355"/>
      <c r="J6" s="355"/>
      <c r="K6" s="356"/>
    </row>
    <row r="7" spans="1:11" s="32" customFormat="1" ht="15" x14ac:dyDescent="0.2">
      <c r="A7" s="357"/>
      <c r="B7" s="357"/>
      <c r="C7" s="357"/>
      <c r="D7" s="357"/>
      <c r="E7" s="357"/>
      <c r="F7" s="357"/>
      <c r="G7" s="357"/>
      <c r="H7" s="357"/>
      <c r="I7" s="357"/>
      <c r="J7" s="357"/>
      <c r="K7" s="358"/>
    </row>
    <row r="8" spans="1:11" s="32" customFormat="1" ht="15" x14ac:dyDescent="0.2">
      <c r="C8" s="63">
        <v>1</v>
      </c>
      <c r="D8" s="348" t="s">
        <v>160</v>
      </c>
      <c r="E8" s="349"/>
      <c r="F8" s="350"/>
      <c r="G8" s="350"/>
      <c r="H8" s="350"/>
      <c r="I8" s="350"/>
      <c r="J8" s="350"/>
      <c r="K8" s="350"/>
    </row>
    <row r="9" spans="1:11" s="32" customFormat="1" ht="15" x14ac:dyDescent="0.2">
      <c r="C9" s="63">
        <v>2</v>
      </c>
      <c r="D9" s="351"/>
      <c r="E9" s="351"/>
      <c r="F9" s="350"/>
      <c r="G9" s="350"/>
      <c r="H9" s="350"/>
      <c r="I9" s="350"/>
      <c r="J9" s="350"/>
      <c r="K9" s="350"/>
    </row>
    <row r="10" spans="1:11" s="32" customFormat="1" ht="15" x14ac:dyDescent="0.2">
      <c r="C10" s="63">
        <v>3</v>
      </c>
      <c r="D10" s="351"/>
      <c r="E10" s="351"/>
      <c r="F10" s="350"/>
      <c r="G10" s="350"/>
      <c r="H10" s="350"/>
      <c r="I10" s="350"/>
      <c r="J10" s="350"/>
      <c r="K10" s="350"/>
    </row>
    <row r="11" spans="1:11" s="32" customFormat="1" ht="15" x14ac:dyDescent="0.2">
      <c r="C11" s="63">
        <v>4</v>
      </c>
      <c r="D11" s="351"/>
      <c r="E11" s="351"/>
      <c r="F11" s="350"/>
      <c r="G11" s="350"/>
      <c r="H11" s="350"/>
      <c r="I11" s="350"/>
      <c r="J11" s="350"/>
      <c r="K11" s="350"/>
    </row>
    <row r="12" spans="1:11" s="32" customFormat="1" ht="15" x14ac:dyDescent="0.2">
      <c r="C12" s="63">
        <v>5</v>
      </c>
      <c r="D12" s="351"/>
      <c r="E12" s="351"/>
      <c r="F12" s="350"/>
      <c r="G12" s="350"/>
      <c r="H12" s="350"/>
      <c r="I12" s="350"/>
      <c r="J12" s="350"/>
      <c r="K12" s="350"/>
    </row>
    <row r="13" spans="1:11" s="36" customFormat="1" ht="15" x14ac:dyDescent="0.2">
      <c r="A13" s="19"/>
      <c r="B13" s="20"/>
      <c r="C13" s="63">
        <v>6</v>
      </c>
      <c r="D13" s="351"/>
      <c r="E13" s="351"/>
      <c r="F13" s="350"/>
      <c r="G13" s="350"/>
      <c r="H13" s="350"/>
      <c r="I13" s="350"/>
      <c r="J13" s="350"/>
      <c r="K13" s="350"/>
    </row>
    <row r="14" spans="1:11" s="36" customFormat="1" ht="15" x14ac:dyDescent="0.2">
      <c r="A14" s="19"/>
      <c r="B14" s="20"/>
      <c r="C14" s="63">
        <v>7</v>
      </c>
      <c r="D14" s="351"/>
      <c r="E14" s="351"/>
      <c r="F14" s="350"/>
      <c r="G14" s="350"/>
      <c r="H14" s="350"/>
      <c r="I14" s="350"/>
      <c r="J14" s="350"/>
      <c r="K14" s="350"/>
    </row>
    <row r="15" spans="1:11" s="36" customFormat="1" ht="15" x14ac:dyDescent="0.2">
      <c r="A15" s="19"/>
      <c r="B15" s="20"/>
      <c r="C15" s="63">
        <v>8</v>
      </c>
      <c r="D15" s="351"/>
      <c r="E15" s="351"/>
      <c r="F15" s="350"/>
      <c r="G15" s="350"/>
      <c r="H15" s="350"/>
      <c r="I15" s="350"/>
      <c r="J15" s="350"/>
      <c r="K15" s="350"/>
    </row>
    <row r="16" spans="1:11" s="36" customFormat="1" ht="15" x14ac:dyDescent="0.2">
      <c r="A16" s="19"/>
      <c r="B16" s="20"/>
      <c r="C16" s="63">
        <v>9</v>
      </c>
      <c r="D16" s="351"/>
      <c r="E16" s="351"/>
      <c r="F16" s="350"/>
      <c r="G16" s="350"/>
      <c r="H16" s="350"/>
      <c r="I16" s="350"/>
      <c r="J16" s="350"/>
      <c r="K16" s="350"/>
    </row>
    <row r="17" spans="1:11" s="36" customFormat="1" ht="15" x14ac:dyDescent="0.2">
      <c r="A17" s="19"/>
      <c r="B17" s="20"/>
      <c r="C17" s="63">
        <v>10</v>
      </c>
      <c r="D17" s="351"/>
      <c r="E17" s="351"/>
      <c r="F17" s="350"/>
      <c r="G17" s="350"/>
      <c r="H17" s="350"/>
      <c r="I17" s="350"/>
      <c r="J17" s="350"/>
      <c r="K17" s="350"/>
    </row>
    <row r="18" spans="1:11" s="36" customFormat="1" ht="15" x14ac:dyDescent="0.2">
      <c r="A18" s="19"/>
      <c r="B18" s="20"/>
      <c r="C18" s="63">
        <v>11</v>
      </c>
      <c r="D18" s="351"/>
      <c r="E18" s="351"/>
      <c r="F18" s="350"/>
      <c r="G18" s="350"/>
      <c r="H18" s="350"/>
      <c r="I18" s="350"/>
      <c r="J18" s="350"/>
      <c r="K18" s="350"/>
    </row>
    <row r="19" spans="1:11" s="36" customFormat="1" ht="15" x14ac:dyDescent="0.2">
      <c r="A19" s="19"/>
      <c r="B19" s="20"/>
      <c r="C19" s="63">
        <v>12</v>
      </c>
      <c r="D19" s="351"/>
      <c r="E19" s="351"/>
      <c r="F19" s="350"/>
      <c r="G19" s="350"/>
      <c r="H19" s="350"/>
      <c r="I19" s="350"/>
      <c r="J19" s="350"/>
      <c r="K19" s="350"/>
    </row>
    <row r="20" spans="1:11" s="36" customFormat="1" ht="15" x14ac:dyDescent="0.2">
      <c r="A20" s="19"/>
      <c r="B20" s="20"/>
      <c r="C20" s="63">
        <v>13</v>
      </c>
      <c r="D20" s="351"/>
      <c r="E20" s="351"/>
      <c r="F20" s="350"/>
      <c r="G20" s="350"/>
      <c r="H20" s="350"/>
      <c r="I20" s="350"/>
      <c r="J20" s="350"/>
      <c r="K20" s="350"/>
    </row>
    <row r="21" spans="1:11" s="36" customFormat="1" x14ac:dyDescent="0.2">
      <c r="A21" s="19"/>
      <c r="B21" s="20"/>
      <c r="C21" s="20"/>
      <c r="D21" s="19"/>
      <c r="E21" s="21"/>
      <c r="F21" s="57"/>
      <c r="G21" s="56"/>
      <c r="H21" s="56"/>
      <c r="I21" s="55"/>
      <c r="J21" s="19"/>
    </row>
    <row r="22" spans="1:11" s="36" customFormat="1" x14ac:dyDescent="0.2">
      <c r="A22" s="19"/>
      <c r="B22" s="20"/>
      <c r="C22" s="20"/>
      <c r="D22" s="19"/>
      <c r="E22" s="21"/>
      <c r="F22" s="57"/>
      <c r="G22" s="56"/>
      <c r="H22" s="56"/>
      <c r="I22" s="55"/>
      <c r="J22" s="19"/>
    </row>
    <row r="23" spans="1:11" s="32" customFormat="1" ht="15" x14ac:dyDescent="0.2">
      <c r="A23" s="35" t="s">
        <v>37</v>
      </c>
      <c r="B23" s="35"/>
      <c r="C23" s="35"/>
      <c r="D23" s="35"/>
    </row>
    <row r="24" spans="1:11" s="32" customFormat="1" ht="15" x14ac:dyDescent="0.2">
      <c r="A24" s="288"/>
      <c r="B24" s="289"/>
      <c r="C24" s="289"/>
      <c r="D24" s="289"/>
      <c r="E24" s="289"/>
      <c r="F24" s="289"/>
      <c r="G24" s="289"/>
      <c r="H24" s="289"/>
      <c r="I24" s="289"/>
      <c r="J24" s="289"/>
      <c r="K24" s="290"/>
    </row>
    <row r="25" spans="1:11" s="32" customFormat="1" ht="15" x14ac:dyDescent="0.2">
      <c r="A25" s="288" t="s">
        <v>54</v>
      </c>
      <c r="B25" s="289"/>
      <c r="C25" s="289"/>
      <c r="D25" s="289"/>
      <c r="E25" s="289"/>
      <c r="F25" s="289"/>
      <c r="G25" s="289"/>
      <c r="H25" s="289"/>
      <c r="I25" s="289"/>
      <c r="J25" s="289"/>
      <c r="K25" s="290"/>
    </row>
    <row r="26" spans="1:11" s="32" customFormat="1" ht="25.9" customHeight="1" x14ac:dyDescent="0.2">
      <c r="A26" s="18">
        <v>1</v>
      </c>
      <c r="B26" s="279"/>
      <c r="C26" s="279"/>
      <c r="D26" s="279"/>
      <c r="E26" s="279"/>
      <c r="F26" s="279"/>
      <c r="G26" s="279"/>
      <c r="H26" s="279"/>
      <c r="I26" s="279"/>
      <c r="J26" s="279"/>
      <c r="K26" s="279"/>
    </row>
    <row r="27" spans="1:11" s="32" customFormat="1" ht="24" customHeight="1" x14ac:dyDescent="0.2">
      <c r="A27" s="18">
        <v>2</v>
      </c>
      <c r="B27" s="279"/>
      <c r="C27" s="279"/>
      <c r="D27" s="279"/>
      <c r="E27" s="279"/>
      <c r="F27" s="279"/>
      <c r="G27" s="279"/>
      <c r="H27" s="279"/>
      <c r="I27" s="279"/>
      <c r="J27" s="279"/>
      <c r="K27" s="279"/>
    </row>
    <row r="28" spans="1:11" s="32" customFormat="1" ht="15" x14ac:dyDescent="0.2">
      <c r="A28" s="18"/>
      <c r="B28" s="279"/>
      <c r="C28" s="279"/>
      <c r="D28" s="279"/>
      <c r="E28" s="279"/>
      <c r="F28" s="279"/>
      <c r="G28" s="279"/>
      <c r="H28" s="279"/>
      <c r="I28" s="279"/>
      <c r="J28" s="279"/>
      <c r="K28" s="279"/>
    </row>
    <row r="29" spans="1:11" s="32" customFormat="1" ht="15" x14ac:dyDescent="0.2">
      <c r="A29" s="288" t="s">
        <v>55</v>
      </c>
      <c r="B29" s="289"/>
      <c r="C29" s="289"/>
      <c r="D29" s="289"/>
      <c r="E29" s="289"/>
      <c r="F29" s="289"/>
      <c r="G29" s="289"/>
      <c r="H29" s="289"/>
      <c r="I29" s="289"/>
      <c r="J29" s="289"/>
      <c r="K29" s="290"/>
    </row>
    <row r="30" spans="1:11" s="136" customFormat="1" ht="24.6" customHeight="1" x14ac:dyDescent="0.2">
      <c r="A30" s="137">
        <v>1</v>
      </c>
      <c r="B30" s="279"/>
      <c r="C30" s="279"/>
      <c r="D30" s="279"/>
      <c r="E30" s="279"/>
      <c r="F30" s="279"/>
      <c r="G30" s="279"/>
      <c r="H30" s="279"/>
      <c r="I30" s="279"/>
      <c r="J30" s="279"/>
      <c r="K30" s="279"/>
    </row>
    <row r="31" spans="1:11" s="136" customFormat="1" ht="24.6" customHeight="1" x14ac:dyDescent="0.2">
      <c r="A31" s="137">
        <v>2</v>
      </c>
      <c r="B31" s="279"/>
      <c r="C31" s="279"/>
      <c r="D31" s="279"/>
      <c r="E31" s="279"/>
      <c r="F31" s="279"/>
      <c r="G31" s="279"/>
      <c r="H31" s="279"/>
      <c r="I31" s="279"/>
      <c r="J31" s="279"/>
      <c r="K31" s="279"/>
    </row>
    <row r="32" spans="1:11" s="136" customFormat="1" ht="25.15" customHeight="1" x14ac:dyDescent="0.2">
      <c r="A32" s="137">
        <v>3</v>
      </c>
      <c r="B32" s="279"/>
      <c r="C32" s="279"/>
      <c r="D32" s="279"/>
      <c r="E32" s="279"/>
      <c r="F32" s="279"/>
      <c r="G32" s="279"/>
      <c r="H32" s="279"/>
      <c r="I32" s="279"/>
      <c r="J32" s="279"/>
      <c r="K32" s="279"/>
    </row>
    <row r="33" spans="1:11" s="136" customFormat="1" ht="24" customHeight="1" x14ac:dyDescent="0.2">
      <c r="A33" s="137">
        <v>4</v>
      </c>
      <c r="B33" s="279"/>
      <c r="C33" s="279"/>
      <c r="D33" s="279"/>
      <c r="E33" s="279"/>
      <c r="F33" s="279"/>
      <c r="G33" s="279"/>
      <c r="H33" s="279"/>
      <c r="I33" s="279"/>
      <c r="J33" s="279"/>
      <c r="K33" s="279"/>
    </row>
    <row r="35" spans="1:11" s="32" customFormat="1" ht="75" customHeight="1" x14ac:dyDescent="0.2">
      <c r="E35" s="352" t="s">
        <v>78</v>
      </c>
      <c r="F35" s="352"/>
    </row>
  </sheetData>
  <mergeCells count="44">
    <mergeCell ref="B32:K32"/>
    <mergeCell ref="B33:K33"/>
    <mergeCell ref="E35:F35"/>
    <mergeCell ref="A4:B4"/>
    <mergeCell ref="C4:K4"/>
    <mergeCell ref="A6:K7"/>
    <mergeCell ref="B26:K26"/>
    <mergeCell ref="B27:K27"/>
    <mergeCell ref="B28:K28"/>
    <mergeCell ref="B30:K30"/>
    <mergeCell ref="D18:E18"/>
    <mergeCell ref="F18:K18"/>
    <mergeCell ref="B31:K31"/>
    <mergeCell ref="A29:K29"/>
    <mergeCell ref="D19:E19"/>
    <mergeCell ref="F19:K19"/>
    <mergeCell ref="D20:E20"/>
    <mergeCell ref="F20:K20"/>
    <mergeCell ref="A24:K24"/>
    <mergeCell ref="A25:K25"/>
    <mergeCell ref="D15:E15"/>
    <mergeCell ref="F15:K15"/>
    <mergeCell ref="D16:E16"/>
    <mergeCell ref="F16:K16"/>
    <mergeCell ref="D17:E17"/>
    <mergeCell ref="F17:K17"/>
    <mergeCell ref="D12:E12"/>
    <mergeCell ref="F12:K12"/>
    <mergeCell ref="D13:E13"/>
    <mergeCell ref="F13:K13"/>
    <mergeCell ref="D14:E14"/>
    <mergeCell ref="F14:K14"/>
    <mergeCell ref="D9:E9"/>
    <mergeCell ref="F9:K9"/>
    <mergeCell ref="D10:E10"/>
    <mergeCell ref="F10:K10"/>
    <mergeCell ref="D11:E11"/>
    <mergeCell ref="F11:K11"/>
    <mergeCell ref="C1:I1"/>
    <mergeCell ref="J1:K1"/>
    <mergeCell ref="A2:K2"/>
    <mergeCell ref="D8:E8"/>
    <mergeCell ref="F8:K8"/>
    <mergeCell ref="A1:B1"/>
  </mergeCells>
  <phoneticPr fontId="5" type="noConversion"/>
  <hyperlinks>
    <hyperlink ref="E35:F35" location="'TABLA DE CONTENIDO'!A1" display="Volver"/>
  </hyperlinks>
  <pageMargins left="0.75" right="0.75" top="1" bottom="1" header="0" footer="0"/>
  <pageSetup paperSize="9"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showGridLines="0" zoomScale="85" zoomScaleNormal="85" workbookViewId="0">
      <selection activeCell="A5" sqref="A5:D5"/>
    </sheetView>
  </sheetViews>
  <sheetFormatPr baseColWidth="10" defaultRowHeight="12.75" x14ac:dyDescent="0.2"/>
  <cols>
    <col min="5" max="6" width="53.28515625" customWidth="1"/>
    <col min="7" max="7" width="21.85546875" customWidth="1"/>
    <col min="10" max="10" width="25.140625" customWidth="1"/>
    <col min="12" max="12" width="13.85546875" customWidth="1"/>
  </cols>
  <sheetData>
    <row r="1" spans="1:12" ht="95.25" customHeight="1" x14ac:dyDescent="0.2">
      <c r="A1" s="538"/>
      <c r="B1" s="539"/>
      <c r="C1" s="540"/>
      <c r="D1" s="369" t="s">
        <v>68</v>
      </c>
      <c r="E1" s="370"/>
      <c r="F1" s="370"/>
      <c r="G1" s="370"/>
      <c r="H1" s="370"/>
      <c r="I1" s="370"/>
      <c r="J1" s="371"/>
      <c r="K1" s="359" t="s">
        <v>273</v>
      </c>
      <c r="L1" s="360"/>
    </row>
    <row r="2" spans="1:12" ht="18" customHeight="1" x14ac:dyDescent="0.2">
      <c r="A2" s="361" t="s">
        <v>57</v>
      </c>
      <c r="B2" s="362"/>
      <c r="C2" s="362"/>
      <c r="D2" s="362"/>
      <c r="E2" s="362"/>
      <c r="F2" s="362"/>
      <c r="G2" s="362"/>
      <c r="H2" s="362"/>
      <c r="I2" s="362"/>
      <c r="J2" s="362"/>
      <c r="K2" s="66"/>
      <c r="L2" s="67"/>
    </row>
    <row r="3" spans="1:12" ht="18" x14ac:dyDescent="0.25">
      <c r="A3" s="68"/>
    </row>
    <row r="4" spans="1:12" ht="32.25" customHeight="1" x14ac:dyDescent="0.2">
      <c r="A4" s="366" t="s">
        <v>48</v>
      </c>
      <c r="B4" s="366"/>
      <c r="C4" s="366"/>
      <c r="D4" s="366"/>
      <c r="E4" s="4" t="s">
        <v>11</v>
      </c>
      <c r="F4" s="4" t="s">
        <v>43</v>
      </c>
      <c r="G4" s="366" t="s">
        <v>10</v>
      </c>
      <c r="H4" s="366"/>
      <c r="I4" s="366"/>
      <c r="J4" s="26" t="s">
        <v>2</v>
      </c>
      <c r="K4" s="367" t="s">
        <v>59</v>
      </c>
      <c r="L4" s="368"/>
    </row>
    <row r="5" spans="1:12" s="33" customFormat="1" ht="96" customHeight="1" x14ac:dyDescent="0.2">
      <c r="A5" s="363"/>
      <c r="B5" s="364"/>
      <c r="C5" s="364"/>
      <c r="D5" s="365"/>
      <c r="E5" s="47"/>
      <c r="F5" s="42"/>
      <c r="G5" s="363"/>
      <c r="H5" s="364"/>
      <c r="I5" s="365"/>
      <c r="J5" s="47"/>
      <c r="K5" s="363"/>
      <c r="L5" s="365"/>
    </row>
    <row r="6" spans="1:12" ht="80.25" customHeight="1" x14ac:dyDescent="0.2">
      <c r="A6" s="363"/>
      <c r="B6" s="364"/>
      <c r="C6" s="364"/>
      <c r="D6" s="365"/>
      <c r="E6" s="47"/>
      <c r="F6" s="42"/>
      <c r="G6" s="363"/>
      <c r="H6" s="364"/>
      <c r="I6" s="365"/>
      <c r="J6" s="47"/>
      <c r="K6" s="363"/>
      <c r="L6" s="365"/>
    </row>
    <row r="7" spans="1:12" ht="102" customHeight="1" x14ac:dyDescent="0.2">
      <c r="A7" s="363"/>
      <c r="B7" s="364"/>
      <c r="C7" s="364"/>
      <c r="D7" s="365"/>
      <c r="E7" s="47"/>
      <c r="F7" s="47"/>
      <c r="G7" s="363"/>
      <c r="H7" s="364"/>
      <c r="I7" s="365"/>
      <c r="J7" s="47"/>
      <c r="K7" s="363"/>
      <c r="L7" s="365"/>
    </row>
    <row r="8" spans="1:12" ht="87" customHeight="1" x14ac:dyDescent="0.2">
      <c r="A8" s="363"/>
      <c r="B8" s="364"/>
      <c r="C8" s="364"/>
      <c r="D8" s="365"/>
      <c r="E8" s="69"/>
      <c r="F8" s="69"/>
      <c r="G8" s="363"/>
      <c r="H8" s="364"/>
      <c r="I8" s="365"/>
      <c r="J8" s="69"/>
      <c r="K8" s="363"/>
      <c r="L8" s="365"/>
    </row>
    <row r="9" spans="1:12" ht="99.75" customHeight="1" x14ac:dyDescent="0.2">
      <c r="A9" s="363"/>
      <c r="B9" s="364"/>
      <c r="C9" s="364"/>
      <c r="D9" s="365"/>
      <c r="E9" s="5"/>
      <c r="F9" s="42"/>
      <c r="G9" s="363"/>
      <c r="H9" s="364"/>
      <c r="I9" s="365"/>
      <c r="J9" s="5"/>
      <c r="K9" s="363"/>
      <c r="L9" s="365"/>
    </row>
    <row r="10" spans="1:12" ht="52.5" customHeight="1" x14ac:dyDescent="0.2">
      <c r="A10" s="380"/>
      <c r="B10" s="381"/>
      <c r="C10" s="381"/>
      <c r="D10" s="382"/>
      <c r="E10" s="70"/>
      <c r="F10" s="71"/>
      <c r="G10" s="373"/>
      <c r="H10" s="383"/>
      <c r="I10" s="374"/>
      <c r="J10" s="155"/>
      <c r="K10" s="373"/>
      <c r="L10" s="374"/>
    </row>
    <row r="11" spans="1:12" ht="52.5" customHeight="1" x14ac:dyDescent="0.2">
      <c r="A11" s="377"/>
      <c r="B11" s="378"/>
      <c r="C11" s="378"/>
      <c r="D11" s="379"/>
      <c r="E11" s="72"/>
      <c r="F11" s="73"/>
      <c r="G11" s="375"/>
      <c r="H11" s="384"/>
      <c r="I11" s="376"/>
      <c r="J11" s="69"/>
      <c r="K11" s="375"/>
      <c r="L11" s="376"/>
    </row>
    <row r="12" spans="1:12" ht="15" x14ac:dyDescent="0.2">
      <c r="A12" s="38"/>
      <c r="B12" s="38"/>
      <c r="C12" s="38"/>
      <c r="D12" s="38"/>
      <c r="E12" s="39"/>
      <c r="F12" s="40"/>
      <c r="G12" s="33"/>
      <c r="H12" s="33"/>
      <c r="I12" s="33"/>
      <c r="J12" s="41"/>
      <c r="K12" s="40"/>
      <c r="L12" s="40"/>
    </row>
    <row r="13" spans="1:12" x14ac:dyDescent="0.2">
      <c r="G13" s="372"/>
      <c r="H13" s="372"/>
      <c r="I13" s="372"/>
      <c r="J13" s="1"/>
    </row>
    <row r="14" spans="1:12" s="32" customFormat="1" ht="45" x14ac:dyDescent="0.2">
      <c r="E14" s="256" t="s">
        <v>78</v>
      </c>
      <c r="F14" s="256"/>
    </row>
    <row r="15" spans="1:12" x14ac:dyDescent="0.2">
      <c r="G15" s="372"/>
      <c r="H15" s="372"/>
      <c r="I15" s="372"/>
      <c r="J15" s="1"/>
    </row>
    <row r="16" spans="1:12" x14ac:dyDescent="0.2">
      <c r="G16" s="372"/>
      <c r="H16" s="372"/>
      <c r="I16" s="372"/>
      <c r="J16" s="1"/>
    </row>
    <row r="17" spans="7:10" x14ac:dyDescent="0.2">
      <c r="G17" s="372"/>
      <c r="H17" s="372"/>
      <c r="I17" s="372"/>
      <c r="J17" s="1"/>
    </row>
  </sheetData>
  <mergeCells count="31">
    <mergeCell ref="G17:I17"/>
    <mergeCell ref="G16:I16"/>
    <mergeCell ref="G13:I13"/>
    <mergeCell ref="K9:L9"/>
    <mergeCell ref="G8:I8"/>
    <mergeCell ref="K8:L8"/>
    <mergeCell ref="E14:F14"/>
    <mergeCell ref="G15:I15"/>
    <mergeCell ref="A8:D8"/>
    <mergeCell ref="A9:D9"/>
    <mergeCell ref="K5:L5"/>
    <mergeCell ref="K6:L6"/>
    <mergeCell ref="G7:I7"/>
    <mergeCell ref="K10:L11"/>
    <mergeCell ref="A6:D6"/>
    <mergeCell ref="A11:D11"/>
    <mergeCell ref="A10:D10"/>
    <mergeCell ref="G5:I5"/>
    <mergeCell ref="G9:I9"/>
    <mergeCell ref="G10:I11"/>
    <mergeCell ref="K1:L1"/>
    <mergeCell ref="A2:J2"/>
    <mergeCell ref="A7:D7"/>
    <mergeCell ref="A4:D4"/>
    <mergeCell ref="K4:L4"/>
    <mergeCell ref="G6:I6"/>
    <mergeCell ref="K7:L7"/>
    <mergeCell ref="A5:D5"/>
    <mergeCell ref="D1:J1"/>
    <mergeCell ref="G4:I4"/>
    <mergeCell ref="A1:C1"/>
  </mergeCells>
  <phoneticPr fontId="5" type="noConversion"/>
  <hyperlinks>
    <hyperlink ref="E14:F14" location="'TABLA DE CONTENIDO'!A1" display="Volver"/>
  </hyperlinks>
  <pageMargins left="0.75" right="0.75" top="1" bottom="1" header="0" footer="0"/>
  <pageSetup paperSize="9" orientation="portrait" horizontalDpi="300" verticalDpi="3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6"/>
  <sheetViews>
    <sheetView showGridLines="0" zoomScale="80" zoomScaleNormal="80" workbookViewId="0">
      <pane ySplit="6" topLeftCell="A7" activePane="bottomLeft" state="frozen"/>
      <selection pane="bottomLeft" activeCell="A5" sqref="A5:B5"/>
    </sheetView>
  </sheetViews>
  <sheetFormatPr baseColWidth="10" defaultRowHeight="12.75" x14ac:dyDescent="0.2"/>
  <cols>
    <col min="1" max="1" width="6.85546875" style="2" customWidth="1"/>
    <col min="2" max="2" width="48" style="2" customWidth="1"/>
    <col min="3" max="3" width="26.42578125" style="2" customWidth="1"/>
    <col min="4" max="5" width="30.7109375" style="2" customWidth="1"/>
    <col min="6" max="6" width="17.85546875" style="2" customWidth="1"/>
    <col min="7" max="8" width="11.42578125" style="2"/>
    <col min="9" max="9" width="11.7109375" style="2" bestFit="1" customWidth="1"/>
    <col min="10" max="11" width="11.42578125" style="2"/>
    <col min="12" max="12" width="14.28515625" style="2" bestFit="1" customWidth="1"/>
    <col min="13" max="16384" width="11.42578125" style="2"/>
  </cols>
  <sheetData>
    <row r="1" spans="1:12" ht="87" customHeight="1" thickBot="1" x14ac:dyDescent="0.25">
      <c r="A1" s="74"/>
      <c r="B1" s="75"/>
      <c r="C1" s="388" t="s">
        <v>68</v>
      </c>
      <c r="D1" s="389"/>
      <c r="E1" s="76" t="s">
        <v>274</v>
      </c>
    </row>
    <row r="2" spans="1:12" ht="18.75" thickBot="1" x14ac:dyDescent="0.3">
      <c r="A2" s="390" t="s">
        <v>58</v>
      </c>
      <c r="B2" s="391"/>
      <c r="C2" s="391"/>
      <c r="D2" s="391"/>
      <c r="E2" s="392"/>
    </row>
    <row r="5" spans="1:12" s="31" customFormat="1" ht="30" x14ac:dyDescent="0.2">
      <c r="A5" s="366" t="s">
        <v>13</v>
      </c>
      <c r="B5" s="366"/>
      <c r="C5" s="4" t="s">
        <v>12</v>
      </c>
      <c r="D5" s="4" t="s">
        <v>59</v>
      </c>
      <c r="E5" s="4" t="s">
        <v>82</v>
      </c>
      <c r="F5" s="146" t="s">
        <v>153</v>
      </c>
    </row>
    <row r="6" spans="1:12" s="31" customFormat="1" ht="33" customHeight="1" x14ac:dyDescent="0.2">
      <c r="A6" s="385" t="s">
        <v>161</v>
      </c>
      <c r="B6" s="386"/>
      <c r="C6" s="386"/>
      <c r="D6" s="386"/>
      <c r="E6" s="386"/>
      <c r="F6" s="387"/>
    </row>
    <row r="7" spans="1:12" s="31" customFormat="1" ht="15" x14ac:dyDescent="0.2">
      <c r="A7" s="53">
        <v>1</v>
      </c>
      <c r="B7" s="141"/>
      <c r="C7" s="18"/>
      <c r="D7" s="143"/>
      <c r="E7" s="18"/>
      <c r="F7" s="145"/>
      <c r="I7" s="154"/>
    </row>
    <row r="8" spans="1:12" s="31" customFormat="1" ht="15" x14ac:dyDescent="0.2">
      <c r="A8" s="53">
        <v>2</v>
      </c>
      <c r="B8" s="141"/>
      <c r="C8" s="18"/>
      <c r="D8" s="143"/>
      <c r="E8" s="18"/>
      <c r="F8" s="145"/>
      <c r="L8" s="154"/>
    </row>
    <row r="9" spans="1:12" s="31" customFormat="1" ht="15" x14ac:dyDescent="0.2">
      <c r="A9" s="53">
        <v>3</v>
      </c>
      <c r="B9" s="141"/>
      <c r="C9" s="18"/>
      <c r="D9" s="143"/>
      <c r="E9" s="77"/>
      <c r="F9" s="145"/>
    </row>
    <row r="10" spans="1:12" s="31" customFormat="1" ht="15" x14ac:dyDescent="0.2">
      <c r="A10" s="53">
        <v>4</v>
      </c>
      <c r="B10" s="141"/>
      <c r="C10" s="18"/>
      <c r="D10" s="143"/>
      <c r="E10" s="77"/>
      <c r="F10" s="145"/>
    </row>
    <row r="11" spans="1:12" s="31" customFormat="1" ht="15" x14ac:dyDescent="0.2">
      <c r="A11" s="53">
        <v>5</v>
      </c>
      <c r="B11" s="141"/>
      <c r="C11" s="142"/>
      <c r="D11" s="143"/>
      <c r="E11" s="18"/>
      <c r="F11" s="145"/>
    </row>
    <row r="12" spans="1:12" s="31" customFormat="1" ht="36.6" customHeight="1" x14ac:dyDescent="0.2">
      <c r="A12" s="385" t="s">
        <v>152</v>
      </c>
      <c r="B12" s="386"/>
      <c r="C12" s="386"/>
      <c r="D12" s="386"/>
      <c r="E12" s="386"/>
      <c r="F12" s="387"/>
    </row>
    <row r="13" spans="1:12" s="31" customFormat="1" ht="15" x14ac:dyDescent="0.2">
      <c r="A13" s="53">
        <v>6</v>
      </c>
      <c r="B13" s="141"/>
      <c r="C13" s="18"/>
      <c r="D13" s="143"/>
      <c r="E13" s="144"/>
      <c r="F13" s="145"/>
    </row>
    <row r="14" spans="1:12" s="31" customFormat="1" ht="15" x14ac:dyDescent="0.2">
      <c r="A14" s="53">
        <v>7</v>
      </c>
      <c r="B14" s="141"/>
      <c r="C14" s="18"/>
      <c r="D14" s="143"/>
      <c r="E14" s="144"/>
      <c r="F14" s="145"/>
    </row>
    <row r="15" spans="1:12" s="31" customFormat="1" ht="15" x14ac:dyDescent="0.2">
      <c r="A15" s="53">
        <v>8</v>
      </c>
      <c r="B15" s="141"/>
      <c r="C15" s="142"/>
      <c r="D15" s="143"/>
      <c r="E15" s="144"/>
      <c r="F15" s="145"/>
    </row>
    <row r="16" spans="1:12" s="31" customFormat="1" ht="15" x14ac:dyDescent="0.2">
      <c r="A16" s="53">
        <v>9</v>
      </c>
      <c r="B16" s="141"/>
      <c r="C16" s="18"/>
      <c r="D16" s="143"/>
      <c r="E16" s="144"/>
      <c r="F16" s="145"/>
    </row>
    <row r="17" spans="1:6" s="31" customFormat="1" ht="15" x14ac:dyDescent="0.2">
      <c r="A17" s="53">
        <v>10</v>
      </c>
      <c r="B17" s="141"/>
      <c r="C17" s="18"/>
      <c r="D17" s="143"/>
      <c r="E17" s="144"/>
      <c r="F17" s="145"/>
    </row>
    <row r="18" spans="1:6" s="31" customFormat="1" ht="15" x14ac:dyDescent="0.2">
      <c r="B18" s="17"/>
    </row>
    <row r="19" spans="1:6" s="32" customFormat="1" ht="45" x14ac:dyDescent="0.2">
      <c r="C19" s="256" t="s">
        <v>78</v>
      </c>
      <c r="D19" s="256"/>
      <c r="F19" s="31"/>
    </row>
    <row r="20" spans="1:6" s="31" customFormat="1" ht="13.15" customHeight="1" x14ac:dyDescent="0.2"/>
    <row r="21" spans="1:6" s="31" customFormat="1" ht="13.15" customHeight="1" x14ac:dyDescent="0.2"/>
    <row r="22" spans="1:6" s="31" customFormat="1" x14ac:dyDescent="0.2"/>
    <row r="23" spans="1:6" s="31" customFormat="1" ht="13.15" customHeight="1" x14ac:dyDescent="0.2"/>
    <row r="24" spans="1:6" s="31" customFormat="1" ht="13.15" customHeight="1" x14ac:dyDescent="0.2"/>
    <row r="25" spans="1:6" s="31" customFormat="1" ht="13.15" customHeight="1" x14ac:dyDescent="0.2"/>
    <row r="26" spans="1:6" s="31" customFormat="1" ht="13.15" customHeight="1" x14ac:dyDescent="0.2"/>
    <row r="27" spans="1:6" s="31" customFormat="1" ht="13.15" customHeight="1" x14ac:dyDescent="0.2"/>
    <row r="28" spans="1:6" s="31" customFormat="1" ht="13.15" customHeight="1" x14ac:dyDescent="0.2"/>
    <row r="29" spans="1:6" s="31" customFormat="1" ht="13.15" customHeight="1" x14ac:dyDescent="0.2"/>
    <row r="30" spans="1:6" s="31" customFormat="1" ht="13.15" customHeight="1" x14ac:dyDescent="0.2"/>
    <row r="31" spans="1:6" s="31" customFormat="1" ht="13.15" customHeight="1" x14ac:dyDescent="0.2"/>
    <row r="32" spans="1:6" s="31" customFormat="1" ht="13.15" customHeight="1" x14ac:dyDescent="0.2"/>
    <row r="33" s="31" customFormat="1" ht="13.15" customHeight="1" x14ac:dyDescent="0.2"/>
    <row r="34" s="31" customFormat="1" ht="13.15" customHeight="1" x14ac:dyDescent="0.2"/>
    <row r="35" s="31" customFormat="1" ht="13.15" customHeight="1" x14ac:dyDescent="0.2"/>
    <row r="36" s="31" customFormat="1" ht="13.15" customHeight="1" x14ac:dyDescent="0.2"/>
    <row r="37" s="31" customFormat="1" x14ac:dyDescent="0.2"/>
    <row r="38" s="31" customFormat="1" x14ac:dyDescent="0.2"/>
    <row r="39" s="31" customFormat="1" x14ac:dyDescent="0.2"/>
    <row r="40" s="31" customFormat="1" x14ac:dyDescent="0.2"/>
    <row r="41" s="31" customFormat="1" x14ac:dyDescent="0.2"/>
    <row r="42" s="31" customFormat="1" x14ac:dyDescent="0.2"/>
    <row r="43" s="31" customFormat="1" x14ac:dyDescent="0.2"/>
    <row r="44" s="31" customFormat="1" x14ac:dyDescent="0.2"/>
    <row r="45" s="31" customFormat="1" x14ac:dyDescent="0.2"/>
    <row r="46" s="31" customFormat="1" x14ac:dyDescent="0.2"/>
    <row r="47" s="31" customFormat="1" x14ac:dyDescent="0.2"/>
    <row r="48" s="31" customFormat="1" x14ac:dyDescent="0.2"/>
    <row r="49" spans="6:6" s="31" customFormat="1" x14ac:dyDescent="0.2"/>
    <row r="50" spans="6:6" s="31" customFormat="1" x14ac:dyDescent="0.2"/>
    <row r="51" spans="6:6" s="31" customFormat="1" x14ac:dyDescent="0.2"/>
    <row r="52" spans="6:6" s="31" customFormat="1" x14ac:dyDescent="0.2"/>
    <row r="53" spans="6:6" s="31" customFormat="1" x14ac:dyDescent="0.2"/>
    <row r="54" spans="6:6" s="31" customFormat="1" x14ac:dyDescent="0.2"/>
    <row r="55" spans="6:6" s="31" customFormat="1" x14ac:dyDescent="0.2">
      <c r="F55" s="2"/>
    </row>
    <row r="56" spans="6:6" s="31" customFormat="1" x14ac:dyDescent="0.2">
      <c r="F56" s="2"/>
    </row>
    <row r="57" spans="6:6" s="31" customFormat="1" x14ac:dyDescent="0.2">
      <c r="F57" s="2"/>
    </row>
    <row r="58" spans="6:6" s="31" customFormat="1" x14ac:dyDescent="0.2">
      <c r="F58" s="2"/>
    </row>
    <row r="59" spans="6:6" s="31" customFormat="1" x14ac:dyDescent="0.2">
      <c r="F59" s="2"/>
    </row>
    <row r="60" spans="6:6" s="31" customFormat="1" x14ac:dyDescent="0.2">
      <c r="F60" s="2"/>
    </row>
    <row r="61" spans="6:6" s="31" customFormat="1" x14ac:dyDescent="0.2">
      <c r="F61" s="2"/>
    </row>
    <row r="62" spans="6:6" s="31" customFormat="1" x14ac:dyDescent="0.2">
      <c r="F62" s="2"/>
    </row>
    <row r="63" spans="6:6" s="31" customFormat="1" x14ac:dyDescent="0.2">
      <c r="F63" s="2"/>
    </row>
    <row r="64" spans="6:6" s="31" customFormat="1" x14ac:dyDescent="0.2">
      <c r="F64" s="2"/>
    </row>
    <row r="65" spans="6:6" s="31" customFormat="1" x14ac:dyDescent="0.2">
      <c r="F65" s="2"/>
    </row>
    <row r="66" spans="6:6" s="31" customFormat="1" x14ac:dyDescent="0.2">
      <c r="F66" s="2"/>
    </row>
    <row r="67" spans="6:6" s="31" customFormat="1" x14ac:dyDescent="0.2">
      <c r="F67" s="2"/>
    </row>
    <row r="68" spans="6:6" s="31" customFormat="1" x14ac:dyDescent="0.2">
      <c r="F68" s="2"/>
    </row>
    <row r="69" spans="6:6" s="31" customFormat="1" x14ac:dyDescent="0.2">
      <c r="F69" s="2"/>
    </row>
    <row r="70" spans="6:6" s="31" customFormat="1" x14ac:dyDescent="0.2">
      <c r="F70" s="2"/>
    </row>
    <row r="71" spans="6:6" s="31" customFormat="1" x14ac:dyDescent="0.2">
      <c r="F71" s="2"/>
    </row>
    <row r="72" spans="6:6" s="31" customFormat="1" x14ac:dyDescent="0.2">
      <c r="F72" s="2"/>
    </row>
    <row r="73" spans="6:6" s="31" customFormat="1" x14ac:dyDescent="0.2">
      <c r="F73" s="2"/>
    </row>
    <row r="74" spans="6:6" s="31" customFormat="1" x14ac:dyDescent="0.2">
      <c r="F74" s="2"/>
    </row>
    <row r="75" spans="6:6" s="31" customFormat="1" x14ac:dyDescent="0.2">
      <c r="F75" s="2"/>
    </row>
    <row r="76" spans="6:6" s="31" customFormat="1" x14ac:dyDescent="0.2">
      <c r="F76" s="2"/>
    </row>
  </sheetData>
  <mergeCells count="6">
    <mergeCell ref="C19:D19"/>
    <mergeCell ref="A6:F6"/>
    <mergeCell ref="A12:F12"/>
    <mergeCell ref="C1:D1"/>
    <mergeCell ref="A2:E2"/>
    <mergeCell ref="A5:B5"/>
  </mergeCells>
  <phoneticPr fontId="5" type="noConversion"/>
  <conditionalFormatting sqref="F7:F11 F13:F16">
    <cfRule type="cellIs" dxfId="1" priority="10" stopIfTrue="1" operator="equal">
      <formula>"Cumplida"</formula>
    </cfRule>
  </conditionalFormatting>
  <conditionalFormatting sqref="F17">
    <cfRule type="cellIs" dxfId="0" priority="8" stopIfTrue="1" operator="equal">
      <formula>"Cumplida"</formula>
    </cfRule>
  </conditionalFormatting>
  <hyperlinks>
    <hyperlink ref="C19:D19" location="'TABLA DE CONTENIDO'!A1" display="Volver"/>
  </hyperlinks>
  <pageMargins left="0.75" right="0.75" top="1" bottom="1" header="0" footer="0"/>
  <pageSetup paperSize="9" orientation="portrait" horizontalDpi="300"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showFormulas="1" showGridLines="0" zoomScale="85" zoomScaleNormal="85" workbookViewId="0">
      <selection activeCell="A5" sqref="A5:J11"/>
    </sheetView>
  </sheetViews>
  <sheetFormatPr baseColWidth="10" defaultRowHeight="12.75" x14ac:dyDescent="0.2"/>
  <cols>
    <col min="1" max="1" width="7.85546875" style="33" customWidth="1"/>
    <col min="2" max="2" width="9.42578125" style="33" customWidth="1"/>
    <col min="3" max="8" width="18.140625" style="33" customWidth="1"/>
    <col min="9" max="10" width="7.7109375" style="33" customWidth="1"/>
    <col min="11" max="16384" width="11.42578125" style="33"/>
  </cols>
  <sheetData>
    <row r="1" spans="1:10" ht="92.25" customHeight="1" thickBot="1" x14ac:dyDescent="0.25">
      <c r="A1" s="535"/>
      <c r="B1" s="271"/>
      <c r="C1" s="393" t="s">
        <v>68</v>
      </c>
      <c r="D1" s="270"/>
      <c r="E1" s="270"/>
      <c r="F1" s="270"/>
      <c r="G1" s="270"/>
      <c r="H1" s="271"/>
      <c r="I1" s="272" t="s">
        <v>274</v>
      </c>
      <c r="J1" s="271"/>
    </row>
    <row r="2" spans="1:10" ht="30.75" customHeight="1" thickBot="1" x14ac:dyDescent="0.25">
      <c r="A2" s="258" t="s">
        <v>6</v>
      </c>
      <c r="B2" s="259"/>
      <c r="C2" s="259"/>
      <c r="D2" s="259"/>
      <c r="E2" s="259"/>
      <c r="F2" s="259"/>
      <c r="G2" s="259"/>
      <c r="H2" s="259"/>
      <c r="I2" s="259"/>
      <c r="J2" s="260"/>
    </row>
    <row r="3" spans="1:10" ht="30.75" customHeight="1" x14ac:dyDescent="0.2">
      <c r="A3" s="34"/>
      <c r="B3" s="34"/>
      <c r="C3" s="34"/>
      <c r="D3" s="34"/>
      <c r="E3" s="34"/>
      <c r="F3" s="34"/>
      <c r="G3" s="34"/>
      <c r="H3" s="43"/>
    </row>
    <row r="4" spans="1:10" ht="15" x14ac:dyDescent="0.2">
      <c r="A4" s="265" t="s">
        <v>34</v>
      </c>
      <c r="B4" s="412"/>
      <c r="C4" s="412"/>
      <c r="D4" s="412"/>
      <c r="E4" s="412"/>
      <c r="F4" s="412"/>
      <c r="G4" s="412"/>
      <c r="H4" s="412"/>
      <c r="I4" s="412"/>
      <c r="J4" s="413"/>
    </row>
    <row r="5" spans="1:10" ht="15" customHeight="1" x14ac:dyDescent="0.2">
      <c r="A5" s="394"/>
      <c r="B5" s="395"/>
      <c r="C5" s="395"/>
      <c r="D5" s="395"/>
      <c r="E5" s="395"/>
      <c r="F5" s="395"/>
      <c r="G5" s="395"/>
      <c r="H5" s="395"/>
      <c r="I5" s="395"/>
      <c r="J5" s="396"/>
    </row>
    <row r="6" spans="1:10" s="39" customFormat="1" ht="15" x14ac:dyDescent="0.2">
      <c r="A6" s="397"/>
      <c r="B6" s="398"/>
      <c r="C6" s="398"/>
      <c r="D6" s="398"/>
      <c r="E6" s="398"/>
      <c r="F6" s="398"/>
      <c r="G6" s="398"/>
      <c r="H6" s="398"/>
      <c r="I6" s="398"/>
      <c r="J6" s="399"/>
    </row>
    <row r="7" spans="1:10" s="39" customFormat="1" ht="15" x14ac:dyDescent="0.2">
      <c r="A7" s="397"/>
      <c r="B7" s="398"/>
      <c r="C7" s="398"/>
      <c r="D7" s="398"/>
      <c r="E7" s="398"/>
      <c r="F7" s="398"/>
      <c r="G7" s="398"/>
      <c r="H7" s="398"/>
      <c r="I7" s="398"/>
      <c r="J7" s="399"/>
    </row>
    <row r="8" spans="1:10" s="39" customFormat="1" ht="15" x14ac:dyDescent="0.2">
      <c r="A8" s="397"/>
      <c r="B8" s="398"/>
      <c r="C8" s="398"/>
      <c r="D8" s="398"/>
      <c r="E8" s="398"/>
      <c r="F8" s="398"/>
      <c r="G8" s="398"/>
      <c r="H8" s="398"/>
      <c r="I8" s="398"/>
      <c r="J8" s="399"/>
    </row>
    <row r="9" spans="1:10" s="39" customFormat="1" ht="10.9" customHeight="1" x14ac:dyDescent="0.2">
      <c r="A9" s="397"/>
      <c r="B9" s="398"/>
      <c r="C9" s="398"/>
      <c r="D9" s="398"/>
      <c r="E9" s="398"/>
      <c r="F9" s="398"/>
      <c r="G9" s="398"/>
      <c r="H9" s="398"/>
      <c r="I9" s="398"/>
      <c r="J9" s="399"/>
    </row>
    <row r="10" spans="1:10" s="39" customFormat="1" ht="15" hidden="1" x14ac:dyDescent="0.2">
      <c r="A10" s="397"/>
      <c r="B10" s="398"/>
      <c r="C10" s="398"/>
      <c r="D10" s="398"/>
      <c r="E10" s="398"/>
      <c r="F10" s="398"/>
      <c r="G10" s="398"/>
      <c r="H10" s="398"/>
      <c r="I10" s="398"/>
      <c r="J10" s="399"/>
    </row>
    <row r="11" spans="1:10" s="39" customFormat="1" ht="2.4500000000000002" hidden="1" customHeight="1" x14ac:dyDescent="0.2">
      <c r="A11" s="400"/>
      <c r="B11" s="401"/>
      <c r="C11" s="401"/>
      <c r="D11" s="401"/>
      <c r="E11" s="401"/>
      <c r="F11" s="401"/>
      <c r="G11" s="401"/>
      <c r="H11" s="401"/>
      <c r="I11" s="401"/>
      <c r="J11" s="402"/>
    </row>
    <row r="12" spans="1:10" ht="21" customHeight="1" x14ac:dyDescent="0.2">
      <c r="A12" s="409" t="s">
        <v>33</v>
      </c>
      <c r="B12" s="410"/>
      <c r="C12" s="410"/>
      <c r="D12" s="410"/>
      <c r="E12" s="410"/>
      <c r="F12" s="410"/>
      <c r="G12" s="410"/>
      <c r="H12" s="410"/>
      <c r="I12" s="410"/>
      <c r="J12" s="411"/>
    </row>
    <row r="13" spans="1:10" ht="70.150000000000006" customHeight="1" x14ac:dyDescent="0.2">
      <c r="A13" s="406"/>
      <c r="B13" s="407"/>
      <c r="C13" s="407"/>
      <c r="D13" s="407"/>
      <c r="E13" s="407"/>
      <c r="F13" s="407"/>
      <c r="G13" s="407"/>
      <c r="H13" s="407"/>
      <c r="I13" s="407"/>
      <c r="J13" s="408"/>
    </row>
    <row r="14" spans="1:10" ht="15" customHeight="1" x14ac:dyDescent="0.2">
      <c r="A14" s="409" t="s">
        <v>35</v>
      </c>
      <c r="B14" s="410"/>
      <c r="C14" s="410"/>
      <c r="D14" s="410"/>
      <c r="E14" s="410"/>
      <c r="F14" s="410"/>
      <c r="G14" s="410"/>
      <c r="H14" s="410"/>
      <c r="I14" s="410"/>
      <c r="J14" s="411"/>
    </row>
    <row r="15" spans="1:10" ht="60.6" customHeight="1" x14ac:dyDescent="0.2">
      <c r="A15" s="406"/>
      <c r="B15" s="407"/>
      <c r="C15" s="407"/>
      <c r="D15" s="407"/>
      <c r="E15" s="407"/>
      <c r="F15" s="407"/>
      <c r="G15" s="407"/>
      <c r="H15" s="407"/>
      <c r="I15" s="407"/>
      <c r="J15" s="408"/>
    </row>
    <row r="16" spans="1:10" ht="15" x14ac:dyDescent="0.2">
      <c r="A16" s="409" t="s">
        <v>36</v>
      </c>
      <c r="B16" s="410"/>
      <c r="C16" s="410"/>
      <c r="D16" s="410"/>
      <c r="E16" s="410"/>
      <c r="F16" s="410"/>
      <c r="G16" s="410"/>
      <c r="H16" s="410"/>
      <c r="I16" s="410"/>
      <c r="J16" s="411"/>
    </row>
    <row r="17" spans="1:10" ht="73.5" customHeight="1" x14ac:dyDescent="0.2">
      <c r="A17" s="403"/>
      <c r="B17" s="404"/>
      <c r="C17" s="404"/>
      <c r="D17" s="404"/>
      <c r="E17" s="404"/>
      <c r="F17" s="404"/>
      <c r="G17" s="404"/>
      <c r="H17" s="404"/>
      <c r="I17" s="404"/>
      <c r="J17" s="405"/>
    </row>
    <row r="18" spans="1:10" ht="15" x14ac:dyDescent="0.2">
      <c r="A18" s="409" t="s">
        <v>60</v>
      </c>
      <c r="B18" s="410"/>
      <c r="C18" s="410"/>
      <c r="D18" s="410"/>
      <c r="E18" s="410"/>
      <c r="F18" s="410"/>
      <c r="G18" s="410"/>
      <c r="H18" s="410"/>
      <c r="I18" s="410"/>
      <c r="J18" s="411"/>
    </row>
    <row r="19" spans="1:10" ht="104.45" customHeight="1" x14ac:dyDescent="0.2">
      <c r="A19" s="403"/>
      <c r="B19" s="404"/>
      <c r="C19" s="404"/>
      <c r="D19" s="404"/>
      <c r="E19" s="404"/>
      <c r="F19" s="404"/>
      <c r="G19" s="404"/>
      <c r="H19" s="404"/>
      <c r="I19" s="404"/>
      <c r="J19" s="405"/>
    </row>
    <row r="23" spans="1:10" s="32" customFormat="1" ht="45" x14ac:dyDescent="0.2">
      <c r="C23" s="256" t="s">
        <v>78</v>
      </c>
      <c r="D23" s="256"/>
    </row>
  </sheetData>
  <mergeCells count="15">
    <mergeCell ref="A18:J18"/>
    <mergeCell ref="A19:J19"/>
    <mergeCell ref="C23:D23"/>
    <mergeCell ref="A4:J4"/>
    <mergeCell ref="A12:J12"/>
    <mergeCell ref="C1:H1"/>
    <mergeCell ref="I1:J1"/>
    <mergeCell ref="A2:J2"/>
    <mergeCell ref="A5:J11"/>
    <mergeCell ref="A17:J17"/>
    <mergeCell ref="A13:J13"/>
    <mergeCell ref="A14:J14"/>
    <mergeCell ref="A15:J15"/>
    <mergeCell ref="A16:J16"/>
    <mergeCell ref="A1:B1"/>
  </mergeCells>
  <phoneticPr fontId="5" type="noConversion"/>
  <hyperlinks>
    <hyperlink ref="C23:D23" location="'TABLA DE CONTENIDO'!A1" display="Volver"/>
  </hyperlinks>
  <pageMargins left="0.75" right="0.75" top="1" bottom="1" header="0" footer="0"/>
  <pageSetup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showGridLines="0" workbookViewId="0">
      <selection sqref="A1:H1"/>
    </sheetView>
  </sheetViews>
  <sheetFormatPr baseColWidth="10" defaultColWidth="0" defaultRowHeight="12.75" zeroHeight="1" x14ac:dyDescent="0.2"/>
  <cols>
    <col min="1" max="1" width="35.85546875" style="78" customWidth="1"/>
    <col min="2" max="2" width="9.85546875" style="78" bestFit="1" customWidth="1"/>
    <col min="3" max="3" width="11.140625" style="78" bestFit="1" customWidth="1"/>
    <col min="4" max="4" width="12" style="78" bestFit="1" customWidth="1"/>
    <col min="5" max="5" width="14" style="78" bestFit="1" customWidth="1"/>
    <col min="6" max="6" width="16.140625" style="78" bestFit="1" customWidth="1"/>
    <col min="7" max="7" width="10" style="78" bestFit="1" customWidth="1"/>
    <col min="8" max="8" width="13.7109375" style="78" bestFit="1" customWidth="1"/>
    <col min="9" max="16384" width="0" style="78" hidden="1"/>
  </cols>
  <sheetData>
    <row r="1" spans="1:8" ht="18" x14ac:dyDescent="0.2">
      <c r="A1" s="414" t="s">
        <v>87</v>
      </c>
      <c r="B1" s="415"/>
      <c r="C1" s="415"/>
      <c r="D1" s="415"/>
      <c r="E1" s="415"/>
      <c r="F1" s="415"/>
      <c r="G1" s="415"/>
      <c r="H1" s="416"/>
    </row>
    <row r="2" spans="1:8" ht="18" x14ac:dyDescent="0.2">
      <c r="A2" s="417" t="s">
        <v>52</v>
      </c>
      <c r="B2" s="418"/>
      <c r="C2" s="418"/>
      <c r="D2" s="418"/>
      <c r="E2" s="418"/>
      <c r="F2" s="418"/>
      <c r="G2" s="418"/>
      <c r="H2" s="419"/>
    </row>
    <row r="3" spans="1:8" ht="18" x14ac:dyDescent="0.2">
      <c r="A3" s="417" t="s">
        <v>50</v>
      </c>
      <c r="B3" s="418"/>
      <c r="C3" s="418"/>
      <c r="D3" s="418"/>
      <c r="E3" s="418"/>
      <c r="F3" s="418"/>
      <c r="G3" s="418"/>
      <c r="H3" s="419"/>
    </row>
    <row r="4" spans="1:8" ht="18" x14ac:dyDescent="0.2">
      <c r="A4" s="420" t="s">
        <v>51</v>
      </c>
      <c r="B4" s="421"/>
      <c r="C4" s="421"/>
      <c r="D4" s="421"/>
      <c r="E4" s="421"/>
      <c r="F4" s="421"/>
      <c r="G4" s="421"/>
      <c r="H4" s="422"/>
    </row>
    <row r="5" spans="1:8" ht="18" x14ac:dyDescent="0.2">
      <c r="A5" s="423" t="s">
        <v>88</v>
      </c>
      <c r="B5" s="424"/>
      <c r="C5" s="425"/>
      <c r="D5" s="426"/>
      <c r="E5" s="426"/>
      <c r="F5" s="426"/>
      <c r="G5" s="426"/>
      <c r="H5" s="427"/>
    </row>
    <row r="6" spans="1:8" ht="18.75" thickBot="1" x14ac:dyDescent="0.25">
      <c r="A6" s="429" t="s">
        <v>73</v>
      </c>
      <c r="B6" s="430"/>
      <c r="C6" s="431"/>
      <c r="D6" s="431"/>
      <c r="E6" s="431"/>
      <c r="F6" s="431"/>
      <c r="G6" s="431"/>
      <c r="H6" s="432"/>
    </row>
    <row r="7" spans="1:8" ht="13.5" thickBot="1" x14ac:dyDescent="0.25"/>
    <row r="8" spans="1:8" s="80" customFormat="1" ht="33" customHeight="1" x14ac:dyDescent="0.2">
      <c r="A8" s="79" t="s">
        <v>89</v>
      </c>
      <c r="B8" s="79" t="s">
        <v>90</v>
      </c>
      <c r="C8" s="79" t="s">
        <v>91</v>
      </c>
      <c r="D8" s="79" t="s">
        <v>92</v>
      </c>
      <c r="E8" s="79" t="s">
        <v>93</v>
      </c>
      <c r="F8" s="79" t="s">
        <v>94</v>
      </c>
      <c r="G8" s="79" t="s">
        <v>95</v>
      </c>
      <c r="H8" s="79" t="s">
        <v>96</v>
      </c>
    </row>
    <row r="9" spans="1:8" s="83" customFormat="1" ht="40.5" customHeight="1" x14ac:dyDescent="0.2">
      <c r="A9" s="81"/>
      <c r="B9" s="82"/>
      <c r="C9" s="82"/>
      <c r="D9" s="82"/>
      <c r="E9" s="82"/>
      <c r="F9" s="82"/>
      <c r="G9" s="82"/>
      <c r="H9" s="90">
        <f t="shared" ref="H9:H15" si="0">IF(B9=0,100%,(D9+E9+F9+G9)/B9)</f>
        <v>1</v>
      </c>
    </row>
    <row r="10" spans="1:8" ht="40.5" customHeight="1" x14ac:dyDescent="0.2">
      <c r="A10" s="148"/>
      <c r="B10" s="85"/>
      <c r="C10" s="85"/>
      <c r="D10" s="85"/>
      <c r="E10" s="85"/>
      <c r="F10" s="85"/>
      <c r="G10" s="85"/>
      <c r="H10" s="90">
        <f t="shared" si="0"/>
        <v>1</v>
      </c>
    </row>
    <row r="11" spans="1:8" ht="40.5" customHeight="1" x14ac:dyDescent="0.2">
      <c r="A11" s="84"/>
      <c r="B11" s="85"/>
      <c r="C11" s="85"/>
      <c r="D11" s="85"/>
      <c r="E11" s="85"/>
      <c r="F11" s="85"/>
      <c r="G11" s="85"/>
      <c r="H11" s="90">
        <f t="shared" si="0"/>
        <v>1</v>
      </c>
    </row>
    <row r="12" spans="1:8" ht="40.5" customHeight="1" x14ac:dyDescent="0.2">
      <c r="A12" s="84"/>
      <c r="B12" s="85"/>
      <c r="C12" s="85"/>
      <c r="D12" s="85"/>
      <c r="E12" s="85"/>
      <c r="F12" s="85"/>
      <c r="G12" s="85"/>
      <c r="H12" s="90">
        <f t="shared" si="0"/>
        <v>1</v>
      </c>
    </row>
    <row r="13" spans="1:8" ht="40.5" customHeight="1" x14ac:dyDescent="0.2">
      <c r="A13" s="84"/>
      <c r="B13" s="85"/>
      <c r="C13" s="85"/>
      <c r="D13" s="85"/>
      <c r="E13" s="85"/>
      <c r="F13" s="85"/>
      <c r="G13" s="85"/>
      <c r="H13" s="90">
        <f t="shared" si="0"/>
        <v>1</v>
      </c>
    </row>
    <row r="14" spans="1:8" ht="40.5" customHeight="1" x14ac:dyDescent="0.2">
      <c r="A14" s="84"/>
      <c r="B14" s="85"/>
      <c r="C14" s="85"/>
      <c r="D14" s="85"/>
      <c r="E14" s="85"/>
      <c r="F14" s="85"/>
      <c r="G14" s="85"/>
      <c r="H14" s="90">
        <f t="shared" si="0"/>
        <v>1</v>
      </c>
    </row>
    <row r="15" spans="1:8" ht="40.5" customHeight="1" x14ac:dyDescent="0.2">
      <c r="A15" s="84"/>
      <c r="B15" s="85"/>
      <c r="C15" s="85"/>
      <c r="D15" s="85"/>
      <c r="E15" s="85"/>
      <c r="F15" s="85"/>
      <c r="G15" s="85"/>
      <c r="H15" s="90">
        <f t="shared" si="0"/>
        <v>1</v>
      </c>
    </row>
    <row r="16" spans="1:8" ht="15" x14ac:dyDescent="0.2">
      <c r="A16" s="86" t="s">
        <v>97</v>
      </c>
      <c r="B16" s="86">
        <f t="shared" ref="B16:G16" si="1">SUM(B9:B15)</f>
        <v>0</v>
      </c>
      <c r="C16" s="86">
        <f t="shared" si="1"/>
        <v>0</v>
      </c>
      <c r="D16" s="86">
        <f t="shared" si="1"/>
        <v>0</v>
      </c>
      <c r="E16" s="86">
        <f t="shared" si="1"/>
        <v>0</v>
      </c>
      <c r="F16" s="86">
        <f t="shared" si="1"/>
        <v>0</v>
      </c>
      <c r="G16" s="86">
        <f t="shared" si="1"/>
        <v>0</v>
      </c>
      <c r="H16" s="87">
        <f>IF(B16=0,100%,(D16+E16+F16+G16)/B16)</f>
        <v>1</v>
      </c>
    </row>
    <row r="17" spans="1:8" x14ac:dyDescent="0.2"/>
    <row r="18" spans="1:8" ht="13.5" thickBot="1" x14ac:dyDescent="0.25"/>
    <row r="19" spans="1:8" ht="21.75" thickBot="1" x14ac:dyDescent="0.25">
      <c r="A19" s="433" t="s">
        <v>98</v>
      </c>
      <c r="B19" s="434"/>
      <c r="C19" s="434"/>
      <c r="D19" s="435"/>
      <c r="E19" s="88">
        <f>H16</f>
        <v>1</v>
      </c>
    </row>
    <row r="20" spans="1:8" x14ac:dyDescent="0.2"/>
    <row r="21" spans="1:8" ht="13.5" thickBot="1" x14ac:dyDescent="0.25"/>
    <row r="22" spans="1:8" ht="21.75" thickBot="1" x14ac:dyDescent="0.25">
      <c r="A22" s="436" t="s">
        <v>99</v>
      </c>
      <c r="B22" s="437"/>
      <c r="C22" s="437"/>
      <c r="D22" s="437"/>
      <c r="E22" s="437"/>
      <c r="F22" s="437"/>
      <c r="G22" s="437"/>
      <c r="H22" s="438"/>
    </row>
    <row r="23" spans="1:8" ht="129" customHeight="1" thickBot="1" x14ac:dyDescent="0.25">
      <c r="A23" s="439"/>
      <c r="B23" s="440"/>
      <c r="C23" s="440"/>
      <c r="D23" s="440"/>
      <c r="E23" s="440"/>
      <c r="F23" s="440"/>
      <c r="G23" s="440"/>
      <c r="H23" s="441"/>
    </row>
    <row r="24" spans="1:8" x14ac:dyDescent="0.2"/>
    <row r="25" spans="1:8" x14ac:dyDescent="0.2"/>
    <row r="26" spans="1:8" s="89" customFormat="1" ht="44.25" x14ac:dyDescent="0.2">
      <c r="C26" s="428" t="s">
        <v>78</v>
      </c>
      <c r="D26" s="428"/>
    </row>
    <row r="27" spans="1:8" x14ac:dyDescent="0.2"/>
  </sheetData>
  <mergeCells count="12">
    <mergeCell ref="C26:D26"/>
    <mergeCell ref="A6:B6"/>
    <mergeCell ref="C6:H6"/>
    <mergeCell ref="A19:D19"/>
    <mergeCell ref="A22:H22"/>
    <mergeCell ref="A23:H23"/>
    <mergeCell ref="A1:H1"/>
    <mergeCell ref="A2:H2"/>
    <mergeCell ref="A3:H3"/>
    <mergeCell ref="A4:H4"/>
    <mergeCell ref="A5:B5"/>
    <mergeCell ref="C5:H5"/>
  </mergeCells>
  <hyperlinks>
    <hyperlink ref="C26:D26" location="'2.Retroalimentación del cliente'!A1" display="Volver"/>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workbookViewId="0">
      <selection sqref="A1:M1"/>
    </sheetView>
  </sheetViews>
  <sheetFormatPr baseColWidth="10" defaultColWidth="0" defaultRowHeight="12.75" customHeight="1" zeroHeight="1" x14ac:dyDescent="0.2"/>
  <cols>
    <col min="1" max="1" width="14.85546875" style="163" customWidth="1"/>
    <col min="2" max="2" width="24.5703125" style="163" customWidth="1"/>
    <col min="3" max="10" width="7.85546875" style="183" customWidth="1"/>
    <col min="11" max="11" width="70.5703125" style="163" customWidth="1"/>
    <col min="12" max="12" width="29.85546875" style="163" customWidth="1"/>
    <col min="13" max="13" width="14.5703125" style="184" customWidth="1"/>
    <col min="14" max="16384" width="0" style="163" hidden="1"/>
  </cols>
  <sheetData>
    <row r="1" spans="1:13" ht="23.25" x14ac:dyDescent="0.2">
      <c r="A1" s="444" t="s">
        <v>163</v>
      </c>
      <c r="B1" s="444"/>
      <c r="C1" s="444"/>
      <c r="D1" s="444"/>
      <c r="E1" s="444"/>
      <c r="F1" s="444"/>
      <c r="G1" s="444"/>
      <c r="H1" s="444"/>
      <c r="I1" s="444"/>
      <c r="J1" s="444"/>
      <c r="K1" s="444"/>
      <c r="L1" s="444"/>
      <c r="M1" s="444"/>
    </row>
    <row r="2" spans="1:13" ht="23.25" x14ac:dyDescent="0.2">
      <c r="A2" s="445" t="s">
        <v>164</v>
      </c>
      <c r="B2" s="446"/>
      <c r="C2" s="446"/>
      <c r="D2" s="446"/>
      <c r="E2" s="446"/>
      <c r="F2" s="446"/>
      <c r="G2" s="446"/>
      <c r="H2" s="446"/>
      <c r="I2" s="446"/>
      <c r="J2" s="446"/>
      <c r="K2" s="446"/>
      <c r="L2" s="446"/>
      <c r="M2" s="447"/>
    </row>
    <row r="3" spans="1:13" ht="23.25" x14ac:dyDescent="0.2">
      <c r="A3" s="444" t="s">
        <v>165</v>
      </c>
      <c r="B3" s="444"/>
      <c r="C3" s="444"/>
      <c r="D3" s="444"/>
      <c r="E3" s="444"/>
      <c r="F3" s="444"/>
      <c r="G3" s="444"/>
      <c r="H3" s="444"/>
      <c r="I3" s="444"/>
      <c r="J3" s="444"/>
      <c r="K3" s="444"/>
      <c r="L3" s="444"/>
      <c r="M3" s="444"/>
    </row>
    <row r="4" spans="1:13" ht="18.75" x14ac:dyDescent="0.2">
      <c r="A4" s="442" t="s">
        <v>166</v>
      </c>
      <c r="B4" s="442"/>
      <c r="C4" s="448" t="str">
        <f>IF('[1]TABLA DE CONTENIDO'!C7="","",'[1]TABLA DE CONTENIDO'!C7)</f>
        <v/>
      </c>
      <c r="D4" s="449"/>
      <c r="E4" s="449"/>
      <c r="F4" s="449"/>
      <c r="G4" s="449"/>
      <c r="H4" s="449"/>
      <c r="I4" s="449"/>
      <c r="J4" s="449"/>
      <c r="K4" s="449"/>
      <c r="L4" s="449"/>
      <c r="M4" s="450"/>
    </row>
    <row r="5" spans="1:13" ht="18.75" x14ac:dyDescent="0.2">
      <c r="A5" s="442" t="s">
        <v>167</v>
      </c>
      <c r="B5" s="442"/>
      <c r="C5" s="443" t="str">
        <f>IF('[1]TABLA DE CONTENIDO'!B10="","",'[1]TABLA DE CONTENIDO'!B10)</f>
        <v/>
      </c>
      <c r="D5" s="443"/>
      <c r="E5" s="443"/>
      <c r="F5" s="443"/>
      <c r="G5" s="443"/>
      <c r="H5" s="443"/>
      <c r="I5" s="443"/>
      <c r="J5" s="443"/>
      <c r="K5" s="443"/>
      <c r="L5" s="443"/>
      <c r="M5" s="443"/>
    </row>
    <row r="6" spans="1:13" ht="18.75" x14ac:dyDescent="0.2">
      <c r="A6" s="442" t="s">
        <v>168</v>
      </c>
      <c r="B6" s="442"/>
      <c r="C6" s="443" t="str">
        <f>IF('[1]TABLA DE CONTENIDO'!C6="","",'[1]TABLA DE CONTENIDO'!C6)</f>
        <v/>
      </c>
      <c r="D6" s="443"/>
      <c r="E6" s="443"/>
      <c r="F6" s="443"/>
      <c r="G6" s="443"/>
      <c r="H6" s="443"/>
      <c r="I6" s="443"/>
      <c r="J6" s="443"/>
      <c r="K6" s="443"/>
      <c r="L6" s="443"/>
      <c r="M6" s="443"/>
    </row>
    <row r="7" spans="1:13" x14ac:dyDescent="0.2">
      <c r="A7" s="451" t="s">
        <v>169</v>
      </c>
      <c r="B7" s="451" t="s">
        <v>170</v>
      </c>
      <c r="C7" s="453" t="s">
        <v>171</v>
      </c>
      <c r="D7" s="454"/>
      <c r="E7" s="454"/>
      <c r="F7" s="455"/>
      <c r="G7" s="456" t="s">
        <v>172</v>
      </c>
      <c r="H7" s="457"/>
      <c r="I7" s="457"/>
      <c r="J7" s="458"/>
      <c r="K7" s="451" t="s">
        <v>173</v>
      </c>
      <c r="L7" s="451" t="s">
        <v>174</v>
      </c>
      <c r="M7" s="459" t="s">
        <v>175</v>
      </c>
    </row>
    <row r="8" spans="1:13" x14ac:dyDescent="0.2">
      <c r="A8" s="452"/>
      <c r="B8" s="452"/>
      <c r="C8" s="164" t="s">
        <v>176</v>
      </c>
      <c r="D8" s="165" t="s">
        <v>177</v>
      </c>
      <c r="E8" s="165" t="s">
        <v>178</v>
      </c>
      <c r="F8" s="165" t="s">
        <v>179</v>
      </c>
      <c r="G8" s="166" t="s">
        <v>176</v>
      </c>
      <c r="H8" s="166" t="s">
        <v>177</v>
      </c>
      <c r="I8" s="166" t="s">
        <v>178</v>
      </c>
      <c r="J8" s="166" t="s">
        <v>179</v>
      </c>
      <c r="K8" s="452"/>
      <c r="L8" s="452"/>
      <c r="M8" s="460"/>
    </row>
    <row r="9" spans="1:13" ht="25.5" x14ac:dyDescent="0.2">
      <c r="A9" s="461" t="s">
        <v>180</v>
      </c>
      <c r="B9" s="167" t="s">
        <v>181</v>
      </c>
      <c r="C9" s="168"/>
      <c r="D9" s="169"/>
      <c r="E9" s="169"/>
      <c r="F9" s="169"/>
      <c r="G9" s="170"/>
      <c r="H9" s="170"/>
      <c r="I9" s="170"/>
      <c r="J9" s="170"/>
      <c r="K9" s="171"/>
      <c r="L9" s="167"/>
      <c r="M9" s="172"/>
    </row>
    <row r="10" spans="1:13" ht="25.5" x14ac:dyDescent="0.2">
      <c r="A10" s="462"/>
      <c r="B10" s="167" t="s">
        <v>182</v>
      </c>
      <c r="C10" s="173"/>
      <c r="D10" s="173"/>
      <c r="E10" s="173"/>
      <c r="F10" s="174"/>
      <c r="G10" s="170"/>
      <c r="H10" s="170"/>
      <c r="I10" s="170"/>
      <c r="J10" s="170"/>
      <c r="K10" s="171"/>
      <c r="L10" s="167"/>
      <c r="M10" s="172"/>
    </row>
    <row r="11" spans="1:13" ht="25.5" x14ac:dyDescent="0.2">
      <c r="A11" s="463" t="s">
        <v>183</v>
      </c>
      <c r="B11" s="167" t="s">
        <v>184</v>
      </c>
      <c r="C11" s="465"/>
      <c r="D11" s="465"/>
      <c r="E11" s="465"/>
      <c r="F11" s="465"/>
      <c r="G11" s="466"/>
      <c r="H11" s="467"/>
      <c r="I11" s="467"/>
      <c r="J11" s="468"/>
      <c r="K11" s="175"/>
      <c r="L11" s="175"/>
      <c r="M11" s="172"/>
    </row>
    <row r="12" spans="1:13" ht="25.5" x14ac:dyDescent="0.2">
      <c r="A12" s="464"/>
      <c r="B12" s="167" t="s">
        <v>185</v>
      </c>
      <c r="C12" s="465"/>
      <c r="D12" s="465"/>
      <c r="E12" s="465"/>
      <c r="F12" s="465"/>
      <c r="G12" s="466"/>
      <c r="H12" s="467"/>
      <c r="I12" s="467"/>
      <c r="J12" s="468"/>
      <c r="K12" s="175"/>
      <c r="L12" s="175"/>
      <c r="M12" s="172"/>
    </row>
    <row r="13" spans="1:13" x14ac:dyDescent="0.2">
      <c r="A13" s="464"/>
      <c r="B13" s="167" t="s">
        <v>186</v>
      </c>
      <c r="C13" s="465"/>
      <c r="D13" s="465"/>
      <c r="E13" s="465"/>
      <c r="F13" s="465"/>
      <c r="G13" s="466"/>
      <c r="H13" s="467"/>
      <c r="I13" s="467"/>
      <c r="J13" s="468"/>
      <c r="K13" s="175"/>
      <c r="L13" s="175"/>
      <c r="M13" s="172"/>
    </row>
    <row r="14" spans="1:13" x14ac:dyDescent="0.2">
      <c r="A14" s="462"/>
      <c r="B14" s="167" t="s">
        <v>187</v>
      </c>
      <c r="C14" s="465"/>
      <c r="D14" s="465"/>
      <c r="E14" s="465"/>
      <c r="F14" s="465"/>
      <c r="G14" s="466"/>
      <c r="H14" s="467"/>
      <c r="I14" s="467"/>
      <c r="J14" s="468"/>
      <c r="K14" s="175"/>
      <c r="L14" s="175"/>
      <c r="M14" s="172"/>
    </row>
    <row r="15" spans="1:13" ht="25.5" x14ac:dyDescent="0.2">
      <c r="A15" s="463" t="s">
        <v>121</v>
      </c>
      <c r="B15" s="176" t="s">
        <v>258</v>
      </c>
      <c r="C15" s="469"/>
      <c r="D15" s="470"/>
      <c r="E15" s="469"/>
      <c r="F15" s="470"/>
      <c r="G15" s="471"/>
      <c r="H15" s="472"/>
      <c r="I15" s="471"/>
      <c r="J15" s="472"/>
      <c r="K15" s="167"/>
      <c r="L15" s="167"/>
      <c r="M15" s="172"/>
    </row>
    <row r="16" spans="1:13" ht="15" x14ac:dyDescent="0.2">
      <c r="A16" s="464"/>
      <c r="B16" s="177" t="s">
        <v>188</v>
      </c>
      <c r="C16" s="469"/>
      <c r="D16" s="470"/>
      <c r="E16" s="469"/>
      <c r="F16" s="470"/>
      <c r="G16" s="471"/>
      <c r="H16" s="472"/>
      <c r="I16" s="471"/>
      <c r="J16" s="472"/>
      <c r="K16" s="178"/>
      <c r="L16" s="167"/>
      <c r="M16" s="172"/>
    </row>
    <row r="17" spans="1:13" x14ac:dyDescent="0.2">
      <c r="A17" s="464"/>
      <c r="B17" s="177" t="s">
        <v>189</v>
      </c>
      <c r="C17" s="469"/>
      <c r="D17" s="470"/>
      <c r="E17" s="469"/>
      <c r="F17" s="470"/>
      <c r="G17" s="474"/>
      <c r="H17" s="475"/>
      <c r="I17" s="474"/>
      <c r="J17" s="475"/>
      <c r="K17" s="167"/>
      <c r="L17" s="167"/>
      <c r="M17" s="172"/>
    </row>
    <row r="18" spans="1:13" x14ac:dyDescent="0.2">
      <c r="A18" s="462"/>
      <c r="B18" s="177" t="s">
        <v>190</v>
      </c>
      <c r="C18" s="469"/>
      <c r="D18" s="470"/>
      <c r="E18" s="469"/>
      <c r="F18" s="470"/>
      <c r="G18" s="474"/>
      <c r="H18" s="475"/>
      <c r="I18" s="474"/>
      <c r="J18" s="475"/>
      <c r="K18" s="176"/>
      <c r="L18" s="179"/>
      <c r="M18" s="172"/>
    </row>
    <row r="19" spans="1:13" s="182" customFormat="1" ht="18.75" x14ac:dyDescent="0.2">
      <c r="A19" s="180"/>
      <c r="B19" s="180"/>
      <c r="C19" s="181"/>
      <c r="D19" s="181"/>
      <c r="E19" s="181"/>
      <c r="F19" s="181"/>
      <c r="G19" s="181"/>
      <c r="H19" s="181"/>
      <c r="I19" s="181"/>
      <c r="J19" s="181"/>
      <c r="K19" s="181"/>
      <c r="L19" s="181"/>
      <c r="M19" s="181"/>
    </row>
    <row r="20" spans="1:13" s="89" customFormat="1" ht="34.5" x14ac:dyDescent="0.2">
      <c r="C20" s="473" t="s">
        <v>78</v>
      </c>
      <c r="D20" s="473"/>
      <c r="E20" s="89" t="s">
        <v>191</v>
      </c>
    </row>
    <row r="21" spans="1:13" s="89" customFormat="1" ht="34.5" x14ac:dyDescent="0.2">
      <c r="C21" s="473" t="s">
        <v>78</v>
      </c>
      <c r="D21" s="473"/>
      <c r="E21" s="89" t="s">
        <v>192</v>
      </c>
    </row>
    <row r="22" spans="1:13" ht="12.75" hidden="1" customHeight="1" x14ac:dyDescent="0.2"/>
    <row r="23" spans="1:13" ht="12.75" hidden="1" customHeight="1" x14ac:dyDescent="0.2"/>
    <row r="24" spans="1:13" ht="12.75" hidden="1" customHeight="1" x14ac:dyDescent="0.2">
      <c r="C24" s="185"/>
      <c r="D24" s="185"/>
      <c r="E24" s="185"/>
      <c r="F24" s="185"/>
      <c r="G24" s="186"/>
      <c r="H24" s="186"/>
      <c r="I24" s="186"/>
      <c r="J24" s="186"/>
    </row>
    <row r="25" spans="1:13" ht="12.75" hidden="1" customHeight="1" x14ac:dyDescent="0.2">
      <c r="C25" s="187"/>
      <c r="D25" s="187"/>
      <c r="E25" s="187"/>
      <c r="F25" s="187"/>
      <c r="G25" s="188"/>
      <c r="H25" s="188"/>
      <c r="I25" s="188"/>
      <c r="J25" s="188"/>
    </row>
    <row r="26" spans="1:13" ht="12.75" hidden="1" customHeight="1" x14ac:dyDescent="0.2"/>
    <row r="27" spans="1:13" x14ac:dyDescent="0.2"/>
    <row r="28" spans="1:13" x14ac:dyDescent="0.2"/>
    <row r="29" spans="1:13" x14ac:dyDescent="0.2"/>
    <row r="30" spans="1:13" x14ac:dyDescent="0.2"/>
    <row r="31" spans="1:13" x14ac:dyDescent="0.2"/>
    <row r="32" spans="1:13" x14ac:dyDescent="0.2"/>
    <row r="33" x14ac:dyDescent="0.2"/>
    <row r="34" x14ac:dyDescent="0.2"/>
    <row r="35" x14ac:dyDescent="0.2"/>
    <row r="36" x14ac:dyDescent="0.2"/>
    <row r="37" x14ac:dyDescent="0.2"/>
    <row r="38" x14ac:dyDescent="0.2"/>
    <row r="39" x14ac:dyDescent="0.2"/>
    <row r="40" x14ac:dyDescent="0.2"/>
    <row r="41" x14ac:dyDescent="0.2"/>
    <row r="42" x14ac:dyDescent="0.2"/>
    <row r="43" x14ac:dyDescent="0.2"/>
    <row r="44" x14ac:dyDescent="0.2"/>
    <row r="45" x14ac:dyDescent="0.2"/>
    <row r="46" ht="12.75" customHeight="1" x14ac:dyDescent="0.2"/>
    <row r="47" ht="12.75" customHeight="1" x14ac:dyDescent="0.2"/>
    <row r="48" ht="12.75" customHeight="1" x14ac:dyDescent="0.2"/>
  </sheetData>
  <mergeCells count="45">
    <mergeCell ref="C20:D20"/>
    <mergeCell ref="C21:D21"/>
    <mergeCell ref="E17:F17"/>
    <mergeCell ref="G17:H17"/>
    <mergeCell ref="I17:J17"/>
    <mergeCell ref="C18:D18"/>
    <mergeCell ref="E18:F18"/>
    <mergeCell ref="G18:H18"/>
    <mergeCell ref="I18:J18"/>
    <mergeCell ref="A15:A18"/>
    <mergeCell ref="C15:D15"/>
    <mergeCell ref="E15:F15"/>
    <mergeCell ref="G15:H15"/>
    <mergeCell ref="I15:J15"/>
    <mergeCell ref="C16:D16"/>
    <mergeCell ref="E16:F16"/>
    <mergeCell ref="G16:H16"/>
    <mergeCell ref="I16:J16"/>
    <mergeCell ref="C17:D17"/>
    <mergeCell ref="A9:A10"/>
    <mergeCell ref="A11:A14"/>
    <mergeCell ref="C11:F11"/>
    <mergeCell ref="G11:J11"/>
    <mergeCell ref="C12:F12"/>
    <mergeCell ref="G12:J12"/>
    <mergeCell ref="C13:F13"/>
    <mergeCell ref="G13:J13"/>
    <mergeCell ref="C14:F14"/>
    <mergeCell ref="G14:J14"/>
    <mergeCell ref="A6:B6"/>
    <mergeCell ref="C6:M6"/>
    <mergeCell ref="A7:A8"/>
    <mergeCell ref="B7:B8"/>
    <mergeCell ref="C7:F7"/>
    <mergeCell ref="G7:J7"/>
    <mergeCell ref="K7:K8"/>
    <mergeCell ref="L7:L8"/>
    <mergeCell ref="M7:M8"/>
    <mergeCell ref="A5:B5"/>
    <mergeCell ref="C5:M5"/>
    <mergeCell ref="A1:M1"/>
    <mergeCell ref="A2:M2"/>
    <mergeCell ref="A3:M3"/>
    <mergeCell ref="A4:B4"/>
    <mergeCell ref="C4:M4"/>
  </mergeCells>
  <hyperlinks>
    <hyperlink ref="C21:D21" location="'3.Desempeño de los procesos'!A1" display="Volver"/>
    <hyperlink ref="C20:D20" location="'2.Retroalimentación del cliente'!A1" display="Volver"/>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5"/>
  <sheetViews>
    <sheetView topLeftCell="A8" zoomScale="70" zoomScaleNormal="70" workbookViewId="0">
      <pane xSplit="2" ySplit="2" topLeftCell="C10" activePane="bottomRight" state="frozen"/>
      <selection activeCell="A8" sqref="A8"/>
      <selection pane="topRight" activeCell="C8" sqref="C8"/>
      <selection pane="bottomLeft" activeCell="A10" sqref="A10"/>
      <selection pane="bottomRight" sqref="A1:M1"/>
    </sheetView>
  </sheetViews>
  <sheetFormatPr baseColWidth="10" defaultRowHeight="12.75" customHeight="1" zeroHeight="1" x14ac:dyDescent="0.2"/>
  <cols>
    <col min="1" max="1" width="44.140625" style="78" customWidth="1"/>
    <col min="2" max="2" width="11.42578125" style="78"/>
    <col min="3" max="3" width="5.5703125" style="78" bestFit="1" customWidth="1"/>
    <col min="4" max="4" width="12.85546875" style="78" customWidth="1"/>
    <col min="5" max="5" width="5.5703125" style="78" customWidth="1"/>
    <col min="6" max="6" width="13.85546875" style="78" customWidth="1"/>
    <col min="7" max="7" width="5.5703125" style="78" customWidth="1"/>
    <col min="8" max="8" width="11" style="78" customWidth="1"/>
    <col min="9" max="9" width="5.42578125" style="78" customWidth="1"/>
    <col min="10" max="10" width="11" style="78" customWidth="1"/>
    <col min="11" max="11" width="5.42578125" style="78" customWidth="1"/>
    <col min="12" max="12" width="11.42578125" style="78" customWidth="1"/>
    <col min="13" max="13" width="56.28515625" style="78" customWidth="1"/>
    <col min="14" max="16384" width="11.42578125" style="78"/>
  </cols>
  <sheetData>
    <row r="1" spans="1:13" s="94" customFormat="1" ht="18" x14ac:dyDescent="0.2">
      <c r="A1" s="503" t="s">
        <v>100</v>
      </c>
      <c r="B1" s="418"/>
      <c r="C1" s="418"/>
      <c r="D1" s="418"/>
      <c r="E1" s="418"/>
      <c r="F1" s="418"/>
      <c r="G1" s="418"/>
      <c r="H1" s="418"/>
      <c r="I1" s="418"/>
      <c r="J1" s="418"/>
      <c r="K1" s="418"/>
      <c r="L1" s="418"/>
      <c r="M1" s="504"/>
    </row>
    <row r="2" spans="1:13" ht="18" x14ac:dyDescent="0.2">
      <c r="A2" s="503" t="s">
        <v>52</v>
      </c>
      <c r="B2" s="418"/>
      <c r="C2" s="418"/>
      <c r="D2" s="418"/>
      <c r="E2" s="418"/>
      <c r="F2" s="418"/>
      <c r="G2" s="418"/>
      <c r="H2" s="418"/>
      <c r="I2" s="418"/>
      <c r="J2" s="418"/>
      <c r="K2" s="418"/>
      <c r="L2" s="418"/>
      <c r="M2" s="504"/>
    </row>
    <row r="3" spans="1:13" ht="18" x14ac:dyDescent="0.2">
      <c r="A3" s="503" t="s">
        <v>50</v>
      </c>
      <c r="B3" s="418"/>
      <c r="C3" s="418"/>
      <c r="D3" s="418"/>
      <c r="E3" s="418"/>
      <c r="F3" s="418"/>
      <c r="G3" s="418"/>
      <c r="H3" s="418"/>
      <c r="I3" s="418"/>
      <c r="J3" s="418"/>
      <c r="K3" s="418"/>
      <c r="L3" s="418"/>
      <c r="M3" s="504"/>
    </row>
    <row r="4" spans="1:13" ht="18" x14ac:dyDescent="0.2">
      <c r="A4" s="505" t="s">
        <v>51</v>
      </c>
      <c r="B4" s="421"/>
      <c r="C4" s="421"/>
      <c r="D4" s="421"/>
      <c r="E4" s="421"/>
      <c r="F4" s="421"/>
      <c r="G4" s="421"/>
      <c r="H4" s="421"/>
      <c r="I4" s="421"/>
      <c r="J4" s="421"/>
      <c r="K4" s="421"/>
      <c r="L4" s="421"/>
      <c r="M4" s="506"/>
    </row>
    <row r="5" spans="1:13" ht="18" x14ac:dyDescent="0.2">
      <c r="A5" s="424" t="s">
        <v>88</v>
      </c>
      <c r="B5" s="424"/>
      <c r="C5" s="424"/>
      <c r="D5" s="425" t="str">
        <f>[2]Comunicaciones!$B$5</f>
        <v>Ángela Echeverri Restrepo</v>
      </c>
      <c r="E5" s="426"/>
      <c r="F5" s="426"/>
      <c r="G5" s="426"/>
      <c r="H5" s="426"/>
      <c r="I5" s="426"/>
      <c r="J5" s="426"/>
      <c r="K5" s="426"/>
      <c r="L5" s="426"/>
      <c r="M5" s="497"/>
    </row>
    <row r="6" spans="1:13" ht="18" x14ac:dyDescent="0.2">
      <c r="A6" s="424" t="s">
        <v>73</v>
      </c>
      <c r="B6" s="424"/>
      <c r="C6" s="424"/>
      <c r="D6" s="425">
        <f>BISU!C6</f>
        <v>0</v>
      </c>
      <c r="E6" s="426"/>
      <c r="F6" s="426"/>
      <c r="G6" s="426"/>
      <c r="H6" s="426"/>
      <c r="I6" s="426"/>
      <c r="J6" s="426"/>
      <c r="K6" s="426"/>
      <c r="L6" s="426"/>
      <c r="M6" s="497"/>
    </row>
    <row r="7" spans="1:13" ht="15" x14ac:dyDescent="0.2">
      <c r="A7" s="95"/>
      <c r="B7" s="95"/>
      <c r="C7" s="96"/>
      <c r="D7" s="96"/>
      <c r="E7" s="96"/>
      <c r="F7" s="96"/>
      <c r="G7" s="96"/>
      <c r="H7" s="96"/>
      <c r="I7" s="96"/>
      <c r="J7" s="96"/>
      <c r="K7" s="96"/>
      <c r="L7" s="96"/>
      <c r="M7" s="96"/>
    </row>
    <row r="8" spans="1:13" ht="54.75" customHeight="1" x14ac:dyDescent="0.2">
      <c r="A8" s="501" t="s">
        <v>89</v>
      </c>
      <c r="B8" s="501" t="s">
        <v>159</v>
      </c>
      <c r="C8" s="498" t="s">
        <v>101</v>
      </c>
      <c r="D8" s="499"/>
      <c r="E8" s="498" t="s">
        <v>102</v>
      </c>
      <c r="F8" s="499"/>
      <c r="G8" s="498" t="s">
        <v>103</v>
      </c>
      <c r="H8" s="499"/>
      <c r="I8" s="498" t="s">
        <v>104</v>
      </c>
      <c r="J8" s="499"/>
      <c r="K8" s="498" t="s">
        <v>105</v>
      </c>
      <c r="L8" s="499"/>
      <c r="M8" s="500" t="s">
        <v>106</v>
      </c>
    </row>
    <row r="9" spans="1:13" ht="40.5" customHeight="1" x14ac:dyDescent="0.2">
      <c r="A9" s="502"/>
      <c r="B9" s="502"/>
      <c r="C9" s="98" t="s">
        <v>107</v>
      </c>
      <c r="D9" s="97" t="s">
        <v>108</v>
      </c>
      <c r="E9" s="98" t="s">
        <v>107</v>
      </c>
      <c r="F9" s="97" t="s">
        <v>108</v>
      </c>
      <c r="G9" s="98" t="s">
        <v>107</v>
      </c>
      <c r="H9" s="97" t="s">
        <v>108</v>
      </c>
      <c r="I9" s="98" t="s">
        <v>107</v>
      </c>
      <c r="J9" s="97" t="s">
        <v>108</v>
      </c>
      <c r="K9" s="98" t="s">
        <v>107</v>
      </c>
      <c r="L9" s="97" t="s">
        <v>108</v>
      </c>
      <c r="M9" s="500"/>
    </row>
    <row r="10" spans="1:13" ht="68.25" customHeight="1" x14ac:dyDescent="0.2">
      <c r="A10" s="81"/>
      <c r="B10" s="99">
        <f>SUM(C10+E10+G10+I10+K10)</f>
        <v>0</v>
      </c>
      <c r="C10" s="99"/>
      <c r="D10" s="97" t="e">
        <f t="shared" ref="D10:D16" si="0">IF(B10="","",C10/B10)</f>
        <v>#DIV/0!</v>
      </c>
      <c r="E10" s="99"/>
      <c r="F10" s="97" t="e">
        <f>IF(B10="","",E10/B10)</f>
        <v>#DIV/0!</v>
      </c>
      <c r="G10" s="99"/>
      <c r="H10" s="97" t="e">
        <f>IF(B10="","",G10/B10)</f>
        <v>#DIV/0!</v>
      </c>
      <c r="I10" s="99"/>
      <c r="J10" s="97" t="e">
        <f>IF(B10="","",I10/B10)</f>
        <v>#DIV/0!</v>
      </c>
      <c r="K10" s="99"/>
      <c r="L10" s="97" t="e">
        <f>IF(B10="","",K10/B10)</f>
        <v>#DIV/0!</v>
      </c>
      <c r="M10" s="100"/>
    </row>
    <row r="11" spans="1:13" ht="178.5" customHeight="1" x14ac:dyDescent="0.2">
      <c r="A11" s="84"/>
      <c r="B11" s="99">
        <f t="shared" ref="B11:B16" si="1">SUM(C11+E11+G11+I11+K11)</f>
        <v>0</v>
      </c>
      <c r="C11" s="99"/>
      <c r="D11" s="97" t="e">
        <f t="shared" si="0"/>
        <v>#DIV/0!</v>
      </c>
      <c r="E11" s="99"/>
      <c r="F11" s="97" t="e">
        <f t="shared" ref="F11:F16" si="2">IF(B11="","",E11/B11)</f>
        <v>#DIV/0!</v>
      </c>
      <c r="G11" s="99"/>
      <c r="H11" s="97" t="e">
        <f t="shared" ref="H11:H16" si="3">IF(B11="","",G11/B11)</f>
        <v>#DIV/0!</v>
      </c>
      <c r="I11" s="99"/>
      <c r="J11" s="97" t="e">
        <f t="shared" ref="J11:J16" si="4">IF(B11="","",I11/B11)</f>
        <v>#DIV/0!</v>
      </c>
      <c r="K11" s="99"/>
      <c r="L11" s="97" t="e">
        <f t="shared" ref="L11:L16" si="5">IF(B11="","",K11/B11)</f>
        <v>#DIV/0!</v>
      </c>
      <c r="M11" s="101"/>
    </row>
    <row r="12" spans="1:13" ht="194.25" customHeight="1" x14ac:dyDescent="0.2">
      <c r="A12" s="84"/>
      <c r="B12" s="99">
        <f t="shared" si="1"/>
        <v>0</v>
      </c>
      <c r="C12" s="99"/>
      <c r="D12" s="97" t="e">
        <f>IF(B12="","",C12/B12)</f>
        <v>#DIV/0!</v>
      </c>
      <c r="E12" s="99"/>
      <c r="F12" s="97" t="e">
        <f>IF(B12="","",E12/B12)</f>
        <v>#DIV/0!</v>
      </c>
      <c r="G12" s="99"/>
      <c r="H12" s="97" t="e">
        <f>IF(B12="","",G12/B12)</f>
        <v>#DIV/0!</v>
      </c>
      <c r="I12" s="99"/>
      <c r="J12" s="97" t="e">
        <f>IF(B12="","",I12/B12)</f>
        <v>#DIV/0!</v>
      </c>
      <c r="K12" s="99"/>
      <c r="L12" s="97" t="e">
        <f t="shared" si="5"/>
        <v>#DIV/0!</v>
      </c>
      <c r="M12" s="101"/>
    </row>
    <row r="13" spans="1:13" ht="100.5" customHeight="1" x14ac:dyDescent="0.2">
      <c r="A13" s="84"/>
      <c r="B13" s="99">
        <f t="shared" si="1"/>
        <v>0</v>
      </c>
      <c r="C13" s="99"/>
      <c r="D13" s="97" t="e">
        <f t="shared" si="0"/>
        <v>#DIV/0!</v>
      </c>
      <c r="E13" s="99"/>
      <c r="F13" s="97" t="e">
        <f t="shared" si="2"/>
        <v>#DIV/0!</v>
      </c>
      <c r="G13" s="99"/>
      <c r="H13" s="97" t="e">
        <f t="shared" si="3"/>
        <v>#DIV/0!</v>
      </c>
      <c r="I13" s="99"/>
      <c r="J13" s="97" t="e">
        <f t="shared" si="4"/>
        <v>#DIV/0!</v>
      </c>
      <c r="K13" s="99"/>
      <c r="L13" s="97" t="e">
        <f t="shared" si="5"/>
        <v>#DIV/0!</v>
      </c>
      <c r="M13" s="100"/>
    </row>
    <row r="14" spans="1:13" ht="90.75" customHeight="1" x14ac:dyDescent="0.2">
      <c r="A14" s="84"/>
      <c r="B14" s="99">
        <f t="shared" si="1"/>
        <v>0</v>
      </c>
      <c r="C14" s="99"/>
      <c r="D14" s="97" t="e">
        <f t="shared" si="0"/>
        <v>#DIV/0!</v>
      </c>
      <c r="E14" s="99"/>
      <c r="F14" s="97" t="e">
        <f t="shared" si="2"/>
        <v>#DIV/0!</v>
      </c>
      <c r="G14" s="99"/>
      <c r="H14" s="97" t="e">
        <f t="shared" si="3"/>
        <v>#DIV/0!</v>
      </c>
      <c r="I14" s="99"/>
      <c r="J14" s="97" t="e">
        <f t="shared" si="4"/>
        <v>#DIV/0!</v>
      </c>
      <c r="K14" s="99"/>
      <c r="L14" s="97" t="e">
        <f t="shared" si="5"/>
        <v>#DIV/0!</v>
      </c>
      <c r="M14" s="101"/>
    </row>
    <row r="15" spans="1:13" ht="140.25" customHeight="1" x14ac:dyDescent="0.2">
      <c r="A15" s="84"/>
      <c r="B15" s="99">
        <f t="shared" si="1"/>
        <v>0</v>
      </c>
      <c r="C15" s="99"/>
      <c r="D15" s="97" t="e">
        <f t="shared" si="0"/>
        <v>#DIV/0!</v>
      </c>
      <c r="E15" s="99"/>
      <c r="F15" s="97" t="e">
        <f t="shared" si="2"/>
        <v>#DIV/0!</v>
      </c>
      <c r="G15" s="99"/>
      <c r="H15" s="97" t="e">
        <f t="shared" si="3"/>
        <v>#DIV/0!</v>
      </c>
      <c r="I15" s="99"/>
      <c r="J15" s="97" t="e">
        <f t="shared" si="4"/>
        <v>#DIV/0!</v>
      </c>
      <c r="K15" s="99"/>
      <c r="L15" s="97" t="e">
        <f t="shared" si="5"/>
        <v>#DIV/0!</v>
      </c>
      <c r="M15" s="101"/>
    </row>
    <row r="16" spans="1:13" ht="68.25" customHeight="1" x14ac:dyDescent="0.2">
      <c r="A16" s="84"/>
      <c r="B16" s="99">
        <f t="shared" si="1"/>
        <v>0</v>
      </c>
      <c r="C16" s="99"/>
      <c r="D16" s="97" t="e">
        <f t="shared" si="0"/>
        <v>#DIV/0!</v>
      </c>
      <c r="E16" s="99"/>
      <c r="F16" s="97" t="e">
        <f t="shared" si="2"/>
        <v>#DIV/0!</v>
      </c>
      <c r="G16" s="99"/>
      <c r="H16" s="97" t="e">
        <f t="shared" si="3"/>
        <v>#DIV/0!</v>
      </c>
      <c r="I16" s="99"/>
      <c r="J16" s="97" t="e">
        <f t="shared" si="4"/>
        <v>#DIV/0!</v>
      </c>
      <c r="K16" s="99"/>
      <c r="L16" s="97" t="e">
        <f t="shared" si="5"/>
        <v>#DIV/0!</v>
      </c>
      <c r="M16" s="100"/>
    </row>
    <row r="17" spans="1:13" ht="18.75" x14ac:dyDescent="0.2">
      <c r="A17" s="102" t="s">
        <v>109</v>
      </c>
      <c r="B17" s="102">
        <f>SUM(B16:B16)</f>
        <v>0</v>
      </c>
      <c r="C17" s="102">
        <f>SUM(C10:C16)</f>
        <v>0</v>
      </c>
      <c r="D17" s="103" t="e">
        <f>IF(B17="","",C17/B17)</f>
        <v>#DIV/0!</v>
      </c>
      <c r="E17" s="102">
        <f>SUM(E10:E16)</f>
        <v>0</v>
      </c>
      <c r="F17" s="103" t="e">
        <f>IF(B17="","",E17/B17)</f>
        <v>#DIV/0!</v>
      </c>
      <c r="G17" s="102">
        <f>SUM(G10:G16)</f>
        <v>0</v>
      </c>
      <c r="H17" s="103" t="e">
        <f>IF(B17="","",G17/B17)</f>
        <v>#DIV/0!</v>
      </c>
      <c r="I17" s="102">
        <f>SUM(I10:I16)</f>
        <v>0</v>
      </c>
      <c r="J17" s="103" t="e">
        <f>IF(B17="","",I17/B17)</f>
        <v>#DIV/0!</v>
      </c>
      <c r="K17" s="102">
        <f>SUM(K10:K16)</f>
        <v>0</v>
      </c>
      <c r="L17" s="103" t="e">
        <f>IF(B17="","",K17/B17)</f>
        <v>#DIV/0!</v>
      </c>
      <c r="M17" s="104"/>
    </row>
    <row r="18" spans="1:13" x14ac:dyDescent="0.2"/>
    <row r="19" spans="1:13" x14ac:dyDescent="0.2"/>
    <row r="20" spans="1:13" ht="45.75" customHeight="1" x14ac:dyDescent="0.2">
      <c r="A20" s="105"/>
      <c r="B20" s="105"/>
      <c r="C20" s="105"/>
      <c r="D20" s="140"/>
      <c r="E20" s="105"/>
      <c r="F20" s="105"/>
      <c r="G20" s="492" t="s">
        <v>110</v>
      </c>
      <c r="H20" s="492"/>
      <c r="I20" s="493" t="s">
        <v>111</v>
      </c>
      <c r="J20" s="493"/>
      <c r="K20" s="494" t="s">
        <v>112</v>
      </c>
      <c r="L20" s="495"/>
      <c r="M20" s="106" t="s">
        <v>113</v>
      </c>
    </row>
    <row r="21" spans="1:13" ht="20.25" x14ac:dyDescent="0.2">
      <c r="A21" s="481" t="s">
        <v>114</v>
      </c>
      <c r="B21" s="481"/>
      <c r="C21" s="481"/>
      <c r="D21" s="481"/>
      <c r="E21" s="482" t="e">
        <f>D17</f>
        <v>#DIV/0!</v>
      </c>
      <c r="F21" s="482"/>
      <c r="G21" s="496" t="e">
        <f>SUM(E21:F22)</f>
        <v>#DIV/0!</v>
      </c>
      <c r="H21" s="496"/>
      <c r="I21" s="483"/>
      <c r="J21" s="483"/>
      <c r="K21" s="483"/>
      <c r="L21" s="483"/>
      <c r="M21" s="487" t="e">
        <f>SUM(G21,I23)</f>
        <v>#DIV/0!</v>
      </c>
    </row>
    <row r="22" spans="1:13" ht="20.25" x14ac:dyDescent="0.2">
      <c r="A22" s="481" t="s">
        <v>115</v>
      </c>
      <c r="B22" s="481"/>
      <c r="C22" s="481"/>
      <c r="D22" s="481"/>
      <c r="E22" s="482" t="e">
        <f>F17</f>
        <v>#DIV/0!</v>
      </c>
      <c r="F22" s="482"/>
      <c r="G22" s="496"/>
      <c r="H22" s="496"/>
      <c r="I22" s="483"/>
      <c r="J22" s="483"/>
      <c r="K22" s="483"/>
      <c r="L22" s="483"/>
      <c r="M22" s="488"/>
    </row>
    <row r="23" spans="1:13" ht="20.25" x14ac:dyDescent="0.2">
      <c r="A23" s="489" t="s">
        <v>116</v>
      </c>
      <c r="B23" s="489"/>
      <c r="C23" s="489"/>
      <c r="D23" s="489"/>
      <c r="E23" s="490" t="e">
        <f>H17</f>
        <v>#DIV/0!</v>
      </c>
      <c r="F23" s="490"/>
      <c r="G23" s="483"/>
      <c r="H23" s="483"/>
      <c r="I23" s="491" t="e">
        <f>SUM(E23)</f>
        <v>#DIV/0!</v>
      </c>
      <c r="J23" s="491"/>
      <c r="K23" s="483"/>
      <c r="L23" s="483"/>
      <c r="M23" s="488"/>
    </row>
    <row r="24" spans="1:13" ht="20.25" x14ac:dyDescent="0.2">
      <c r="A24" s="479" t="s">
        <v>117</v>
      </c>
      <c r="B24" s="479"/>
      <c r="C24" s="479"/>
      <c r="D24" s="479"/>
      <c r="E24" s="480" t="e">
        <f>J17</f>
        <v>#DIV/0!</v>
      </c>
      <c r="F24" s="480"/>
      <c r="G24" s="483"/>
      <c r="H24" s="483"/>
      <c r="I24" s="483"/>
      <c r="J24" s="483"/>
      <c r="K24" s="484" t="e">
        <f>SUM(E24:F25)</f>
        <v>#DIV/0!</v>
      </c>
      <c r="L24" s="484"/>
      <c r="M24" s="485"/>
    </row>
    <row r="25" spans="1:13" ht="20.25" x14ac:dyDescent="0.2">
      <c r="A25" s="479" t="s">
        <v>118</v>
      </c>
      <c r="B25" s="479"/>
      <c r="C25" s="479"/>
      <c r="D25" s="479"/>
      <c r="E25" s="480" t="e">
        <f>L17</f>
        <v>#DIV/0!</v>
      </c>
      <c r="F25" s="480"/>
      <c r="G25" s="483"/>
      <c r="H25" s="483"/>
      <c r="I25" s="483"/>
      <c r="J25" s="483"/>
      <c r="K25" s="484"/>
      <c r="L25" s="484"/>
      <c r="M25" s="486"/>
    </row>
    <row r="26" spans="1:13" ht="26.25" x14ac:dyDescent="0.2">
      <c r="A26" s="476" t="s">
        <v>119</v>
      </c>
      <c r="B26" s="476"/>
      <c r="C26" s="476"/>
      <c r="D26" s="476"/>
      <c r="E26" s="477" t="e">
        <f>SUM(E21:F25)</f>
        <v>#DIV/0!</v>
      </c>
      <c r="F26" s="477"/>
      <c r="G26" s="107"/>
      <c r="H26" s="108"/>
      <c r="I26" s="108"/>
      <c r="J26" s="108"/>
      <c r="K26" s="108"/>
      <c r="L26" s="108"/>
      <c r="M26" s="105"/>
    </row>
    <row r="27" spans="1:13" x14ac:dyDescent="0.2">
      <c r="C27" s="109"/>
      <c r="D27" s="109"/>
      <c r="E27" s="109"/>
    </row>
    <row r="28" spans="1:13" s="89" customFormat="1" ht="59.25" x14ac:dyDescent="0.2">
      <c r="B28" s="478" t="s">
        <v>78</v>
      </c>
      <c r="C28" s="478"/>
      <c r="D28" s="478"/>
      <c r="E28" s="478"/>
    </row>
    <row r="29" spans="1:13" hidden="1" x14ac:dyDescent="0.2">
      <c r="C29" s="109"/>
      <c r="D29" s="109"/>
      <c r="E29" s="109"/>
    </row>
    <row r="30" spans="1:13" hidden="1" x14ac:dyDescent="0.2">
      <c r="C30" s="109"/>
      <c r="D30" s="109"/>
      <c r="E30" s="109"/>
    </row>
    <row r="31" spans="1:13" hidden="1" x14ac:dyDescent="0.2">
      <c r="C31" s="109"/>
      <c r="D31" s="109"/>
      <c r="E31" s="109"/>
    </row>
    <row r="32" spans="1:13" hidden="1" x14ac:dyDescent="0.2">
      <c r="C32" s="109"/>
      <c r="D32" s="109"/>
      <c r="E32" s="109"/>
    </row>
    <row r="33" spans="3:5" hidden="1" x14ac:dyDescent="0.2">
      <c r="C33" s="109"/>
      <c r="D33" s="109"/>
      <c r="E33" s="109"/>
    </row>
    <row r="34" spans="3:5" hidden="1" x14ac:dyDescent="0.2">
      <c r="C34" s="109"/>
      <c r="D34" s="109"/>
      <c r="E34" s="109"/>
    </row>
    <row r="35" spans="3:5" ht="12.75" customHeight="1" x14ac:dyDescent="0.2"/>
  </sheetData>
  <mergeCells count="41">
    <mergeCell ref="A1:M1"/>
    <mergeCell ref="A2:M2"/>
    <mergeCell ref="A3:M3"/>
    <mergeCell ref="A4:M4"/>
    <mergeCell ref="A5:C5"/>
    <mergeCell ref="D5:M5"/>
    <mergeCell ref="A6:C6"/>
    <mergeCell ref="D6:M6"/>
    <mergeCell ref="C8:D8"/>
    <mergeCell ref="E8:F8"/>
    <mergeCell ref="G8:H8"/>
    <mergeCell ref="I8:J8"/>
    <mergeCell ref="K8:L8"/>
    <mergeCell ref="M8:M9"/>
    <mergeCell ref="A8:A9"/>
    <mergeCell ref="B8:B9"/>
    <mergeCell ref="G20:H20"/>
    <mergeCell ref="I20:J20"/>
    <mergeCell ref="K20:L20"/>
    <mergeCell ref="G21:H22"/>
    <mergeCell ref="I21:L22"/>
    <mergeCell ref="A21:D21"/>
    <mergeCell ref="E21:F21"/>
    <mergeCell ref="G24:J25"/>
    <mergeCell ref="K24:L25"/>
    <mergeCell ref="M24:M25"/>
    <mergeCell ref="A25:D25"/>
    <mergeCell ref="E25:F25"/>
    <mergeCell ref="M21:M23"/>
    <mergeCell ref="A22:D22"/>
    <mergeCell ref="E22:F22"/>
    <mergeCell ref="A23:D23"/>
    <mergeCell ref="E23:F23"/>
    <mergeCell ref="G23:H23"/>
    <mergeCell ref="I23:J23"/>
    <mergeCell ref="K23:L23"/>
    <mergeCell ref="A26:D26"/>
    <mergeCell ref="E26:F26"/>
    <mergeCell ref="B28:E28"/>
    <mergeCell ref="A24:D24"/>
    <mergeCell ref="E24:F24"/>
  </mergeCells>
  <hyperlinks>
    <hyperlink ref="B28:D28" location="'Desempeño de los procesos'!A1" display="Volver"/>
    <hyperlink ref="B28:E28" location="'3.Desempeño de los procesos'!A1" display="Volver"/>
  </hyperlinks>
  <pageMargins left="0.7" right="0.7" top="0.75" bottom="0.75" header="0.3" footer="0.3"/>
  <pageSetup orientation="portrait" r:id="rId1"/>
  <ignoredErrors>
    <ignoredError sqref="M14 M13 B10:B16" unlockedFormula="1"/>
    <ignoredError sqref="L10 L16 J10 H10 F10 H16 J16 F16 D13 L14 J14 H14 F14 D14 D15 D12 F12 H12 J12 L12 F13 H13 J13 L13 F15 H15 J15 L15 D10 D11 F11 H11 J11 L11 D16" evalError="1" unlockedFormula="1"/>
    <ignoredError sqref="E10 E16 E12 E11 K11 I11 G11 E15 K15 I15 G15 E14 E13 K13 I13 G13 K12 I12 G12 G14 I14 K14 G16 K16 I16 G10 I10 K10" evalError="1"/>
    <ignoredError sqref="D17:L17" evalError="1" formula="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8"/>
  <sheetViews>
    <sheetView workbookViewId="0">
      <selection sqref="A1:L1"/>
    </sheetView>
  </sheetViews>
  <sheetFormatPr baseColWidth="10" defaultRowHeight="12.75" x14ac:dyDescent="0.2"/>
  <cols>
    <col min="1" max="1" width="27" style="163" customWidth="1"/>
    <col min="2" max="16384" width="11.42578125" style="163"/>
  </cols>
  <sheetData>
    <row r="1" spans="1:13" s="189" customFormat="1" ht="18" x14ac:dyDescent="0.2">
      <c r="A1" s="507" t="s">
        <v>193</v>
      </c>
      <c r="B1" s="508"/>
      <c r="C1" s="508"/>
      <c r="D1" s="508"/>
      <c r="E1" s="508"/>
      <c r="F1" s="508"/>
      <c r="G1" s="508"/>
      <c r="H1" s="508"/>
      <c r="I1" s="508"/>
      <c r="J1" s="508"/>
      <c r="K1" s="508"/>
      <c r="L1" s="509"/>
    </row>
    <row r="2" spans="1:13" s="189" customFormat="1" ht="18" x14ac:dyDescent="0.2">
      <c r="A2" s="507" t="s">
        <v>52</v>
      </c>
      <c r="B2" s="508"/>
      <c r="C2" s="508"/>
      <c r="D2" s="508"/>
      <c r="E2" s="508"/>
      <c r="F2" s="508"/>
      <c r="G2" s="508"/>
      <c r="H2" s="508"/>
      <c r="I2" s="508"/>
      <c r="J2" s="508"/>
      <c r="K2" s="508"/>
      <c r="L2" s="509"/>
    </row>
    <row r="3" spans="1:13" s="189" customFormat="1" ht="18" x14ac:dyDescent="0.2">
      <c r="A3" s="507" t="s">
        <v>50</v>
      </c>
      <c r="B3" s="508"/>
      <c r="C3" s="508"/>
      <c r="D3" s="508"/>
      <c r="E3" s="508"/>
      <c r="F3" s="508"/>
      <c r="G3" s="508"/>
      <c r="H3" s="508"/>
      <c r="I3" s="508"/>
      <c r="J3" s="508"/>
      <c r="K3" s="508"/>
      <c r="L3" s="509"/>
    </row>
    <row r="4" spans="1:13" s="189" customFormat="1" ht="18" x14ac:dyDescent="0.2">
      <c r="A4" s="510" t="s">
        <v>51</v>
      </c>
      <c r="B4" s="511"/>
      <c r="C4" s="511"/>
      <c r="D4" s="511"/>
      <c r="E4" s="511"/>
      <c r="F4" s="511"/>
      <c r="G4" s="511"/>
      <c r="H4" s="511"/>
      <c r="I4" s="511"/>
      <c r="J4" s="511"/>
      <c r="K4" s="511"/>
      <c r="L4" s="512"/>
    </row>
    <row r="5" spans="1:13" s="189" customFormat="1" ht="18" x14ac:dyDescent="0.2">
      <c r="A5" s="513" t="s">
        <v>194</v>
      </c>
      <c r="B5" s="513"/>
      <c r="C5" s="514" t="str">
        <f>IF('[1]TABLA DE CONTENIDO'!C6="","",'[1]TABLA DE CONTENIDO'!C6)</f>
        <v/>
      </c>
      <c r="D5" s="514"/>
      <c r="E5" s="514"/>
      <c r="F5" s="514"/>
      <c r="G5" s="514"/>
      <c r="H5" s="514"/>
      <c r="I5" s="514"/>
      <c r="J5" s="514"/>
      <c r="K5" s="514"/>
      <c r="L5" s="514"/>
    </row>
    <row r="6" spans="1:13" s="189" customFormat="1" ht="18" x14ac:dyDescent="0.2">
      <c r="A6" s="513" t="s">
        <v>88</v>
      </c>
      <c r="B6" s="513"/>
      <c r="C6" s="514" t="str">
        <f>IF('[1]TABLA DE CONTENIDO'!B10="","",'[1]TABLA DE CONTENIDO'!B10)</f>
        <v/>
      </c>
      <c r="D6" s="514"/>
      <c r="E6" s="514"/>
      <c r="F6" s="514"/>
      <c r="G6" s="514"/>
      <c r="H6" s="514"/>
      <c r="I6" s="514"/>
      <c r="J6" s="514"/>
      <c r="K6" s="514"/>
      <c r="L6" s="514"/>
    </row>
    <row r="7" spans="1:13" s="189" customFormat="1" ht="18" x14ac:dyDescent="0.2">
      <c r="A7" s="513" t="s">
        <v>73</v>
      </c>
      <c r="B7" s="513"/>
      <c r="C7" s="514" t="str">
        <f>IF('[1]TABLA DE CONTENIDO'!C7="","",'[1]TABLA DE CONTENIDO'!C7)</f>
        <v/>
      </c>
      <c r="D7" s="514"/>
      <c r="E7" s="514"/>
      <c r="F7" s="514"/>
      <c r="G7" s="514"/>
      <c r="H7" s="514"/>
      <c r="I7" s="514"/>
      <c r="J7" s="514"/>
      <c r="K7" s="514"/>
      <c r="L7" s="514"/>
    </row>
    <row r="9" spans="1:13" ht="13.5" customHeight="1" x14ac:dyDescent="0.2"/>
    <row r="10" spans="1:13" x14ac:dyDescent="0.2">
      <c r="H10" s="190"/>
      <c r="I10" s="190"/>
      <c r="J10" s="190"/>
      <c r="K10" s="190"/>
      <c r="L10" s="190"/>
      <c r="M10" s="190"/>
    </row>
    <row r="11" spans="1:13" x14ac:dyDescent="0.2">
      <c r="H11" s="191"/>
      <c r="I11" s="190"/>
      <c r="J11" s="190"/>
      <c r="K11" s="190"/>
      <c r="L11" s="190"/>
      <c r="M11" s="190"/>
    </row>
    <row r="12" spans="1:13" ht="12.75" customHeight="1" x14ac:dyDescent="0.2">
      <c r="H12" s="191"/>
      <c r="I12" s="190"/>
      <c r="J12" s="190"/>
      <c r="K12" s="190"/>
      <c r="L12" s="190"/>
      <c r="M12" s="190"/>
    </row>
    <row r="13" spans="1:13" ht="12.75" customHeight="1" thickBot="1" x14ac:dyDescent="0.25">
      <c r="H13" s="191"/>
      <c r="I13" s="190"/>
      <c r="J13" s="190"/>
      <c r="K13" s="190"/>
      <c r="L13" s="190"/>
      <c r="M13" s="190"/>
    </row>
    <row r="14" spans="1:13" ht="26.25" thickBot="1" x14ac:dyDescent="0.25">
      <c r="A14" s="192" t="s">
        <v>195</v>
      </c>
      <c r="B14" s="515" t="s">
        <v>265</v>
      </c>
      <c r="C14" s="516"/>
      <c r="D14" s="516"/>
      <c r="E14" s="516"/>
      <c r="F14" s="516"/>
      <c r="G14" s="517"/>
      <c r="H14" s="190"/>
      <c r="I14" s="190"/>
      <c r="J14" s="190"/>
      <c r="K14" s="190"/>
      <c r="L14" s="190"/>
      <c r="M14" s="190"/>
    </row>
    <row r="15" spans="1:13" ht="13.5" thickBot="1" x14ac:dyDescent="0.25">
      <c r="A15" s="193"/>
      <c r="B15" s="194" t="s">
        <v>266</v>
      </c>
      <c r="C15" s="194" t="s">
        <v>267</v>
      </c>
      <c r="D15" s="194" t="s">
        <v>268</v>
      </c>
      <c r="E15" s="194" t="s">
        <v>269</v>
      </c>
      <c r="F15" s="194" t="s">
        <v>270</v>
      </c>
      <c r="G15" s="194" t="s">
        <v>271</v>
      </c>
      <c r="H15" s="190"/>
      <c r="I15" s="190"/>
      <c r="J15" s="190"/>
      <c r="K15" s="190"/>
      <c r="L15" s="190"/>
      <c r="M15" s="190"/>
    </row>
    <row r="16" spans="1:13" x14ac:dyDescent="0.2">
      <c r="A16" s="196" t="s">
        <v>203</v>
      </c>
      <c r="B16" s="197"/>
      <c r="C16" s="197"/>
      <c r="D16" s="197"/>
      <c r="E16" s="197"/>
      <c r="F16" s="197"/>
      <c r="G16" s="198"/>
      <c r="H16" s="190"/>
      <c r="I16" s="190"/>
      <c r="J16" s="190"/>
      <c r="K16" s="190"/>
      <c r="L16" s="190"/>
      <c r="M16" s="190"/>
    </row>
    <row r="17" spans="1:13" x14ac:dyDescent="0.2">
      <c r="A17" s="199" t="s">
        <v>204</v>
      </c>
      <c r="B17" s="200"/>
      <c r="C17" s="200"/>
      <c r="D17" s="200"/>
      <c r="E17" s="200"/>
      <c r="F17" s="200"/>
      <c r="G17" s="201"/>
      <c r="H17" s="190"/>
      <c r="I17" s="190"/>
      <c r="J17" s="190"/>
      <c r="K17" s="190"/>
      <c r="L17" s="190"/>
      <c r="M17" s="190"/>
    </row>
    <row r="18" spans="1:13" x14ac:dyDescent="0.2">
      <c r="A18" s="202" t="s">
        <v>205</v>
      </c>
      <c r="B18" s="203"/>
      <c r="C18" s="203"/>
      <c r="D18" s="203"/>
      <c r="E18" s="203"/>
      <c r="F18" s="203"/>
      <c r="G18" s="204"/>
      <c r="H18" s="190"/>
      <c r="I18" s="190"/>
      <c r="J18" s="190"/>
      <c r="K18" s="190"/>
      <c r="L18" s="190"/>
      <c r="M18" s="190"/>
    </row>
    <row r="19" spans="1:13" x14ac:dyDescent="0.2">
      <c r="A19" s="205" t="s">
        <v>206</v>
      </c>
      <c r="B19" s="206"/>
      <c r="C19" s="207" t="str">
        <f>IF(AND(B19="",B20=""),"",AVERAGE(B19:B20))</f>
        <v/>
      </c>
      <c r="D19" s="207" t="str">
        <f t="shared" ref="D19:G19" si="0">IF(AND(C19="",C20=""),"",AVERAGE(C19:C20))</f>
        <v/>
      </c>
      <c r="E19" s="207" t="str">
        <f t="shared" si="0"/>
        <v/>
      </c>
      <c r="F19" s="207" t="str">
        <f t="shared" si="0"/>
        <v/>
      </c>
      <c r="G19" s="207" t="str">
        <f t="shared" si="0"/>
        <v/>
      </c>
      <c r="H19" s="190"/>
      <c r="I19" s="190"/>
      <c r="J19" s="190"/>
      <c r="K19" s="190"/>
      <c r="L19" s="190"/>
      <c r="M19" s="190"/>
    </row>
    <row r="20" spans="1:13" x14ac:dyDescent="0.2">
      <c r="A20" s="208" t="s">
        <v>207</v>
      </c>
      <c r="B20" s="209" t="str">
        <f t="shared" ref="B20:G20" si="1">IF((SUM(B16:B18)=0),"",(AVERAGE(B16:B18)))</f>
        <v/>
      </c>
      <c r="C20" s="209" t="str">
        <f t="shared" si="1"/>
        <v/>
      </c>
      <c r="D20" s="209" t="str">
        <f t="shared" si="1"/>
        <v/>
      </c>
      <c r="E20" s="209" t="str">
        <f t="shared" si="1"/>
        <v/>
      </c>
      <c r="F20" s="209" t="str">
        <f t="shared" si="1"/>
        <v/>
      </c>
      <c r="G20" s="209" t="str">
        <f t="shared" si="1"/>
        <v/>
      </c>
      <c r="H20" s="190"/>
      <c r="I20" s="190"/>
      <c r="J20" s="190"/>
      <c r="K20" s="190"/>
      <c r="L20" s="190"/>
      <c r="M20" s="190"/>
    </row>
    <row r="21" spans="1:13" x14ac:dyDescent="0.2">
      <c r="A21" s="208" t="s">
        <v>96</v>
      </c>
      <c r="B21" s="209" t="str">
        <f t="shared" ref="B21:G21" si="2">IF(B19="","sin",B20/B19)</f>
        <v>sin</v>
      </c>
      <c r="C21" s="209" t="str">
        <f t="shared" si="2"/>
        <v>sin</v>
      </c>
      <c r="D21" s="209" t="str">
        <f t="shared" si="2"/>
        <v>sin</v>
      </c>
      <c r="E21" s="209" t="str">
        <f t="shared" si="2"/>
        <v>sin</v>
      </c>
      <c r="F21" s="209" t="str">
        <f t="shared" si="2"/>
        <v>sin</v>
      </c>
      <c r="G21" s="209" t="str">
        <f t="shared" si="2"/>
        <v>sin</v>
      </c>
      <c r="H21" s="190"/>
      <c r="I21" s="190"/>
      <c r="J21" s="190"/>
      <c r="K21" s="190"/>
      <c r="L21" s="190"/>
      <c r="M21" s="190"/>
    </row>
    <row r="22" spans="1:13" x14ac:dyDescent="0.2">
      <c r="H22" s="190"/>
      <c r="I22" s="190"/>
      <c r="J22" s="190"/>
      <c r="K22" s="190"/>
      <c r="L22" s="190"/>
      <c r="M22" s="190"/>
    </row>
    <row r="23" spans="1:13" x14ac:dyDescent="0.2">
      <c r="A23" s="190"/>
      <c r="B23" s="191"/>
      <c r="C23" s="191"/>
      <c r="D23" s="191"/>
      <c r="E23" s="191"/>
      <c r="F23" s="191"/>
      <c r="G23" s="190"/>
      <c r="H23" s="190"/>
      <c r="I23" s="190"/>
      <c r="J23" s="190"/>
      <c r="K23" s="190"/>
      <c r="L23" s="190"/>
      <c r="M23" s="190"/>
    </row>
    <row r="24" spans="1:13" x14ac:dyDescent="0.2">
      <c r="A24" s="190"/>
      <c r="B24" s="191"/>
      <c r="C24" s="191"/>
      <c r="D24" s="191"/>
      <c r="E24" s="191"/>
      <c r="F24" s="191"/>
      <c r="G24" s="190"/>
      <c r="H24" s="190"/>
      <c r="I24" s="190"/>
      <c r="J24" s="190"/>
      <c r="K24" s="190"/>
      <c r="L24" s="190"/>
      <c r="M24" s="190"/>
    </row>
    <row r="25" spans="1:13" x14ac:dyDescent="0.2">
      <c r="A25" s="190"/>
      <c r="B25" s="191"/>
      <c r="C25" s="191"/>
      <c r="D25" s="191"/>
      <c r="E25" s="191"/>
      <c r="F25" s="191"/>
      <c r="G25" s="190"/>
      <c r="H25" s="190"/>
      <c r="I25" s="190"/>
      <c r="J25" s="190"/>
      <c r="K25" s="190"/>
      <c r="L25" s="190"/>
      <c r="M25" s="190"/>
    </row>
    <row r="26" spans="1:13" x14ac:dyDescent="0.2">
      <c r="A26" s="190"/>
      <c r="B26" s="191"/>
      <c r="C26" s="191"/>
      <c r="D26" s="191"/>
      <c r="E26" s="191"/>
      <c r="F26" s="191"/>
      <c r="G26" s="190"/>
      <c r="H26" s="190"/>
      <c r="I26" s="190"/>
      <c r="J26" s="190"/>
      <c r="K26" s="190"/>
      <c r="L26" s="190"/>
      <c r="M26" s="190"/>
    </row>
    <row r="27" spans="1:13" x14ac:dyDescent="0.2">
      <c r="A27" s="190"/>
      <c r="B27" s="210"/>
      <c r="C27" s="210"/>
      <c r="D27" s="210"/>
      <c r="E27" s="210"/>
      <c r="F27" s="190"/>
      <c r="G27" s="190"/>
      <c r="H27" s="190"/>
      <c r="I27" s="211"/>
      <c r="J27" s="212"/>
      <c r="K27" s="212"/>
      <c r="L27" s="212"/>
      <c r="M27" s="212"/>
    </row>
    <row r="28" spans="1:13" x14ac:dyDescent="0.2">
      <c r="A28" s="190"/>
      <c r="B28" s="190"/>
      <c r="C28" s="190"/>
      <c r="D28" s="190"/>
      <c r="E28" s="190"/>
      <c r="F28" s="190"/>
      <c r="G28" s="190"/>
      <c r="H28" s="190"/>
      <c r="I28" s="212"/>
      <c r="J28" s="212"/>
      <c r="K28" s="212"/>
      <c r="L28" s="212"/>
      <c r="M28" s="212"/>
    </row>
    <row r="29" spans="1:13" x14ac:dyDescent="0.2">
      <c r="A29" s="190"/>
      <c r="B29" s="190"/>
      <c r="C29" s="190"/>
      <c r="D29" s="190"/>
      <c r="E29" s="190"/>
      <c r="F29" s="190"/>
      <c r="G29" s="190"/>
      <c r="H29" s="190"/>
      <c r="I29" s="212"/>
      <c r="J29" s="212"/>
      <c r="K29" s="212"/>
      <c r="L29" s="212"/>
      <c r="M29" s="212"/>
    </row>
    <row r="30" spans="1:13" x14ac:dyDescent="0.2">
      <c r="A30" s="190"/>
      <c r="B30" s="190"/>
      <c r="C30" s="190"/>
      <c r="D30" s="190"/>
      <c r="E30" s="190"/>
      <c r="F30" s="190"/>
      <c r="G30" s="190"/>
      <c r="H30" s="190"/>
      <c r="I30" s="212"/>
      <c r="J30" s="212"/>
      <c r="K30" s="212"/>
      <c r="L30" s="212"/>
      <c r="M30" s="212"/>
    </row>
    <row r="31" spans="1:13" x14ac:dyDescent="0.2">
      <c r="A31" s="190"/>
      <c r="B31" s="190"/>
      <c r="C31" s="190"/>
      <c r="D31" s="190"/>
      <c r="E31" s="190"/>
      <c r="F31" s="190"/>
      <c r="G31" s="190"/>
      <c r="H31" s="190"/>
      <c r="I31" s="212"/>
      <c r="J31" s="212"/>
      <c r="K31" s="212"/>
      <c r="L31" s="212"/>
      <c r="M31" s="212"/>
    </row>
    <row r="32" spans="1:13" x14ac:dyDescent="0.2">
      <c r="A32" s="190"/>
      <c r="B32" s="190"/>
      <c r="C32" s="190"/>
      <c r="D32" s="190"/>
      <c r="E32" s="190"/>
      <c r="F32" s="190"/>
      <c r="G32" s="190"/>
      <c r="H32" s="190"/>
      <c r="I32" s="212"/>
      <c r="J32" s="212"/>
      <c r="K32" s="212"/>
      <c r="L32" s="212"/>
      <c r="M32" s="212"/>
    </row>
    <row r="33" spans="1:13" x14ac:dyDescent="0.2">
      <c r="A33" s="190"/>
      <c r="B33" s="190"/>
      <c r="C33" s="190"/>
      <c r="D33" s="190"/>
      <c r="E33" s="190"/>
      <c r="F33" s="190"/>
      <c r="G33" s="190"/>
      <c r="H33" s="190"/>
      <c r="I33" s="212"/>
      <c r="J33" s="212"/>
      <c r="K33" s="212"/>
      <c r="L33" s="212"/>
      <c r="M33" s="212"/>
    </row>
    <row r="34" spans="1:13" x14ac:dyDescent="0.2">
      <c r="A34" s="190"/>
      <c r="B34" s="190"/>
      <c r="C34" s="190"/>
      <c r="D34" s="190"/>
      <c r="E34" s="190"/>
      <c r="F34" s="190"/>
      <c r="G34" s="190"/>
      <c r="H34" s="190"/>
      <c r="I34" s="212"/>
      <c r="J34" s="212"/>
      <c r="K34" s="212"/>
      <c r="L34" s="212"/>
      <c r="M34" s="212"/>
    </row>
    <row r="35" spans="1:13" x14ac:dyDescent="0.2">
      <c r="A35" s="190"/>
      <c r="B35" s="190"/>
      <c r="C35" s="190"/>
      <c r="D35" s="190"/>
      <c r="E35" s="190"/>
      <c r="F35" s="190"/>
      <c r="G35" s="190"/>
      <c r="H35" s="190"/>
      <c r="I35" s="212"/>
      <c r="J35" s="212"/>
      <c r="K35" s="212"/>
      <c r="L35" s="212"/>
      <c r="M35" s="212"/>
    </row>
    <row r="36" spans="1:13" x14ac:dyDescent="0.2">
      <c r="A36" s="190"/>
      <c r="B36" s="190"/>
      <c r="C36" s="190"/>
      <c r="D36" s="190"/>
      <c r="E36" s="190"/>
      <c r="F36" s="190"/>
      <c r="G36" s="190"/>
      <c r="H36" s="190"/>
      <c r="I36" s="212"/>
      <c r="J36" s="212"/>
      <c r="K36" s="212"/>
      <c r="L36" s="212"/>
      <c r="M36" s="212"/>
    </row>
    <row r="37" spans="1:13" x14ac:dyDescent="0.2">
      <c r="A37" s="190"/>
      <c r="B37" s="190"/>
      <c r="C37" s="190"/>
      <c r="D37" s="190"/>
      <c r="E37" s="190"/>
      <c r="F37" s="190"/>
      <c r="G37" s="190"/>
      <c r="H37" s="190"/>
      <c r="I37" s="212"/>
      <c r="J37" s="212"/>
      <c r="K37" s="212"/>
      <c r="L37" s="212"/>
      <c r="M37" s="212"/>
    </row>
    <row r="38" spans="1:13" x14ac:dyDescent="0.2">
      <c r="A38" s="190"/>
      <c r="B38" s="190"/>
      <c r="C38" s="190"/>
      <c r="D38" s="190"/>
      <c r="E38" s="190"/>
      <c r="F38" s="190"/>
      <c r="G38" s="190"/>
      <c r="H38" s="190"/>
      <c r="I38" s="212"/>
      <c r="J38" s="212"/>
      <c r="K38" s="212"/>
      <c r="L38" s="212"/>
      <c r="M38" s="212"/>
    </row>
    <row r="39" spans="1:13" x14ac:dyDescent="0.2">
      <c r="A39" s="190"/>
      <c r="B39" s="190"/>
      <c r="C39" s="190"/>
      <c r="D39" s="190"/>
      <c r="E39" s="190"/>
      <c r="F39" s="190"/>
      <c r="G39" s="190"/>
      <c r="H39" s="190"/>
      <c r="I39" s="212"/>
      <c r="J39" s="212"/>
      <c r="K39" s="212"/>
      <c r="L39" s="212"/>
      <c r="M39" s="212"/>
    </row>
    <row r="40" spans="1:13" x14ac:dyDescent="0.2">
      <c r="A40" s="190"/>
      <c r="B40" s="190"/>
      <c r="C40" s="190"/>
      <c r="D40" s="190"/>
      <c r="E40" s="190"/>
      <c r="F40" s="190"/>
      <c r="G40" s="190"/>
      <c r="H40" s="190"/>
      <c r="I40" s="212"/>
      <c r="J40" s="212"/>
      <c r="K40" s="212"/>
      <c r="L40" s="212"/>
      <c r="M40" s="212"/>
    </row>
    <row r="41" spans="1:13" x14ac:dyDescent="0.2">
      <c r="A41" s="190"/>
      <c r="B41" s="190"/>
      <c r="C41" s="190"/>
      <c r="D41" s="190"/>
      <c r="E41" s="190"/>
      <c r="F41" s="190"/>
      <c r="G41" s="190"/>
      <c r="H41" s="190"/>
      <c r="I41" s="212"/>
      <c r="J41" s="212"/>
      <c r="K41" s="212"/>
      <c r="L41" s="212"/>
      <c r="M41" s="212"/>
    </row>
    <row r="42" spans="1:13" x14ac:dyDescent="0.2">
      <c r="A42" s="190"/>
      <c r="B42" s="190"/>
      <c r="C42" s="190"/>
      <c r="D42" s="190"/>
      <c r="E42" s="190"/>
      <c r="F42" s="190"/>
      <c r="G42" s="190"/>
      <c r="H42" s="190"/>
      <c r="I42" s="212"/>
      <c r="J42" s="212"/>
      <c r="K42" s="212"/>
      <c r="L42" s="212"/>
      <c r="M42" s="212"/>
    </row>
    <row r="43" spans="1:13" x14ac:dyDescent="0.2">
      <c r="A43" s="190"/>
      <c r="B43" s="190"/>
      <c r="C43" s="190"/>
      <c r="D43" s="190"/>
      <c r="E43" s="190"/>
      <c r="F43" s="190"/>
      <c r="G43" s="190"/>
      <c r="H43" s="190"/>
      <c r="I43" s="212"/>
      <c r="J43" s="212"/>
      <c r="K43" s="212"/>
      <c r="L43" s="212"/>
      <c r="M43" s="212"/>
    </row>
    <row r="44" spans="1:13" x14ac:dyDescent="0.2">
      <c r="A44" s="190"/>
      <c r="B44" s="190"/>
      <c r="C44" s="190"/>
      <c r="D44" s="190"/>
      <c r="E44" s="190"/>
      <c r="F44" s="190"/>
      <c r="G44" s="190"/>
      <c r="H44" s="190"/>
      <c r="I44" s="212"/>
      <c r="J44" s="212"/>
      <c r="K44" s="212"/>
      <c r="L44" s="212"/>
      <c r="M44" s="212"/>
    </row>
    <row r="45" spans="1:13" x14ac:dyDescent="0.2">
      <c r="A45" s="190"/>
      <c r="B45" s="190"/>
      <c r="C45" s="190"/>
      <c r="D45" s="190"/>
      <c r="E45" s="190"/>
      <c r="F45" s="190"/>
      <c r="G45" s="190"/>
      <c r="H45" s="190"/>
      <c r="I45" s="212"/>
      <c r="J45" s="212"/>
      <c r="K45" s="212"/>
      <c r="L45" s="212"/>
      <c r="M45" s="212"/>
    </row>
    <row r="46" spans="1:13" x14ac:dyDescent="0.2">
      <c r="A46" s="190"/>
      <c r="B46" s="190"/>
      <c r="C46" s="190"/>
      <c r="D46" s="190"/>
      <c r="E46" s="190"/>
      <c r="F46" s="190"/>
      <c r="G46" s="190"/>
      <c r="H46" s="190"/>
      <c r="I46" s="212"/>
      <c r="J46" s="212"/>
      <c r="K46" s="212"/>
      <c r="L46" s="212"/>
      <c r="M46" s="212"/>
    </row>
    <row r="47" spans="1:13" x14ac:dyDescent="0.2">
      <c r="A47" s="190"/>
      <c r="B47" s="190"/>
      <c r="C47" s="190"/>
      <c r="D47" s="190"/>
      <c r="E47" s="190"/>
      <c r="F47" s="190"/>
      <c r="G47" s="190"/>
      <c r="H47" s="190"/>
      <c r="I47" s="212"/>
      <c r="J47" s="212"/>
      <c r="K47" s="212"/>
      <c r="L47" s="212"/>
      <c r="M47" s="212"/>
    </row>
    <row r="48" spans="1:13" x14ac:dyDescent="0.2">
      <c r="A48" s="190"/>
      <c r="B48" s="190"/>
      <c r="C48" s="190"/>
      <c r="D48" s="190"/>
      <c r="E48" s="190"/>
      <c r="F48" s="190"/>
      <c r="G48" s="190"/>
      <c r="H48" s="190"/>
      <c r="I48" s="212"/>
      <c r="J48" s="212"/>
      <c r="K48" s="212"/>
      <c r="L48" s="212"/>
      <c r="M48" s="212"/>
    </row>
    <row r="49" spans="1:13" x14ac:dyDescent="0.2">
      <c r="A49" s="190"/>
      <c r="B49" s="190"/>
      <c r="C49" s="190"/>
      <c r="D49" s="190"/>
      <c r="E49" s="190"/>
      <c r="F49" s="190"/>
      <c r="G49" s="190"/>
      <c r="H49" s="190"/>
      <c r="I49" s="212"/>
      <c r="J49" s="212"/>
      <c r="K49" s="212"/>
      <c r="L49" s="212"/>
      <c r="M49" s="212"/>
    </row>
    <row r="50" spans="1:13" x14ac:dyDescent="0.2">
      <c r="A50" s="190"/>
      <c r="B50" s="190"/>
      <c r="C50" s="190"/>
      <c r="D50" s="190"/>
      <c r="E50" s="190"/>
      <c r="F50" s="190"/>
      <c r="G50" s="190"/>
      <c r="H50" s="190"/>
      <c r="I50" s="212"/>
      <c r="J50" s="212"/>
      <c r="K50" s="212"/>
      <c r="L50" s="212"/>
      <c r="M50" s="212"/>
    </row>
    <row r="51" spans="1:13" x14ac:dyDescent="0.2">
      <c r="A51" s="190"/>
      <c r="B51" s="190"/>
      <c r="C51" s="190"/>
      <c r="D51" s="190"/>
      <c r="E51" s="190"/>
      <c r="F51" s="190"/>
      <c r="G51" s="190"/>
      <c r="H51" s="190"/>
      <c r="I51" s="212"/>
      <c r="J51" s="212"/>
      <c r="K51" s="212"/>
      <c r="L51" s="212"/>
      <c r="M51" s="212"/>
    </row>
    <row r="52" spans="1:13" x14ac:dyDescent="0.2">
      <c r="A52" s="190"/>
      <c r="B52" s="190"/>
      <c r="C52" s="190"/>
      <c r="D52" s="190"/>
      <c r="E52" s="190"/>
      <c r="F52" s="190"/>
      <c r="G52" s="190"/>
      <c r="H52" s="190"/>
      <c r="I52" s="212"/>
      <c r="J52" s="212"/>
      <c r="K52" s="212"/>
      <c r="L52" s="212"/>
      <c r="M52" s="212"/>
    </row>
    <row r="53" spans="1:13" x14ac:dyDescent="0.2">
      <c r="A53" s="190"/>
      <c r="B53" s="190"/>
      <c r="C53" s="190"/>
      <c r="D53" s="190"/>
      <c r="E53" s="190"/>
      <c r="F53" s="190"/>
      <c r="G53" s="190"/>
      <c r="H53" s="190"/>
      <c r="I53" s="212"/>
      <c r="J53" s="212"/>
      <c r="K53" s="212"/>
      <c r="L53" s="212"/>
      <c r="M53" s="212"/>
    </row>
    <row r="54" spans="1:13" x14ac:dyDescent="0.2">
      <c r="A54" s="190"/>
      <c r="B54" s="190"/>
      <c r="C54" s="190"/>
      <c r="D54" s="190"/>
      <c r="E54" s="190"/>
      <c r="F54" s="190"/>
      <c r="G54" s="190"/>
      <c r="H54" s="190"/>
      <c r="I54" s="212"/>
      <c r="J54" s="212"/>
      <c r="K54" s="212"/>
      <c r="L54" s="212"/>
      <c r="M54" s="212"/>
    </row>
    <row r="55" spans="1:13" x14ac:dyDescent="0.2">
      <c r="A55" s="190"/>
      <c r="B55" s="190"/>
      <c r="C55" s="190"/>
      <c r="D55" s="190"/>
      <c r="E55" s="190"/>
      <c r="F55" s="190"/>
      <c r="G55" s="190"/>
      <c r="H55" s="190"/>
      <c r="I55" s="212"/>
      <c r="J55" s="212"/>
      <c r="K55" s="212"/>
      <c r="L55" s="212"/>
      <c r="M55" s="212"/>
    </row>
    <row r="56" spans="1:13" x14ac:dyDescent="0.2">
      <c r="A56" s="190"/>
      <c r="B56" s="190"/>
      <c r="C56" s="190"/>
      <c r="D56" s="190"/>
      <c r="E56" s="190"/>
      <c r="F56" s="190"/>
      <c r="G56" s="190"/>
      <c r="H56" s="190"/>
      <c r="I56" s="212"/>
      <c r="J56" s="212"/>
      <c r="K56" s="212"/>
      <c r="L56" s="212"/>
      <c r="M56" s="212"/>
    </row>
    <row r="57" spans="1:13" x14ac:dyDescent="0.2">
      <c r="A57" s="190"/>
      <c r="B57" s="190"/>
      <c r="C57" s="190"/>
      <c r="D57" s="190"/>
      <c r="E57" s="190"/>
      <c r="F57" s="190"/>
      <c r="G57" s="190"/>
      <c r="H57" s="190"/>
      <c r="I57" s="190"/>
      <c r="J57" s="190"/>
      <c r="K57" s="190"/>
      <c r="L57" s="190"/>
      <c r="M57" s="190"/>
    </row>
    <row r="58" spans="1:13" x14ac:dyDescent="0.2">
      <c r="A58" s="190"/>
      <c r="B58" s="190"/>
      <c r="C58" s="190"/>
      <c r="D58" s="190"/>
      <c r="E58" s="190"/>
      <c r="F58" s="190"/>
      <c r="G58" s="190"/>
      <c r="H58" s="190"/>
      <c r="I58" s="190"/>
      <c r="J58" s="190"/>
      <c r="K58" s="190"/>
      <c r="L58" s="190"/>
      <c r="M58" s="190"/>
    </row>
    <row r="68" spans="3:4" s="89" customFormat="1" ht="34.5" x14ac:dyDescent="0.2">
      <c r="C68" s="473" t="s">
        <v>78</v>
      </c>
      <c r="D68" s="473"/>
    </row>
  </sheetData>
  <mergeCells count="12">
    <mergeCell ref="C68:D68"/>
    <mergeCell ref="A1:L1"/>
    <mergeCell ref="A2:L2"/>
    <mergeCell ref="A3:L3"/>
    <mergeCell ref="A4:L4"/>
    <mergeCell ref="A5:B5"/>
    <mergeCell ref="C5:L5"/>
    <mergeCell ref="A6:B6"/>
    <mergeCell ref="C6:L6"/>
    <mergeCell ref="A7:B7"/>
    <mergeCell ref="C7:L7"/>
    <mergeCell ref="B14:G14"/>
  </mergeCells>
  <hyperlinks>
    <hyperlink ref="C68:D68" location="'2.Retroalimentación del cliente'!A1" display="Volver"/>
  </hyperlink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4"/>
  <sheetViews>
    <sheetView workbookViewId="0">
      <selection sqref="A1:L1"/>
    </sheetView>
  </sheetViews>
  <sheetFormatPr baseColWidth="10" defaultRowHeight="12.75" x14ac:dyDescent="0.2"/>
  <cols>
    <col min="1" max="16384" width="11.42578125" style="163"/>
  </cols>
  <sheetData>
    <row r="1" spans="1:13" s="189" customFormat="1" ht="18" x14ac:dyDescent="0.2">
      <c r="A1" s="507" t="s">
        <v>208</v>
      </c>
      <c r="B1" s="508"/>
      <c r="C1" s="508"/>
      <c r="D1" s="508"/>
      <c r="E1" s="508"/>
      <c r="F1" s="508"/>
      <c r="G1" s="508"/>
      <c r="H1" s="508"/>
      <c r="I1" s="508"/>
      <c r="J1" s="508"/>
      <c r="K1" s="508"/>
      <c r="L1" s="509"/>
    </row>
    <row r="2" spans="1:13" s="189" customFormat="1" ht="18" x14ac:dyDescent="0.2">
      <c r="A2" s="507" t="s">
        <v>52</v>
      </c>
      <c r="B2" s="508"/>
      <c r="C2" s="508"/>
      <c r="D2" s="508"/>
      <c r="E2" s="508"/>
      <c r="F2" s="508"/>
      <c r="G2" s="508"/>
      <c r="H2" s="508"/>
      <c r="I2" s="508"/>
      <c r="J2" s="508"/>
      <c r="K2" s="508"/>
      <c r="L2" s="509"/>
    </row>
    <row r="3" spans="1:13" s="189" customFormat="1" ht="18" x14ac:dyDescent="0.2">
      <c r="A3" s="507" t="s">
        <v>50</v>
      </c>
      <c r="B3" s="508"/>
      <c r="C3" s="508"/>
      <c r="D3" s="508"/>
      <c r="E3" s="508"/>
      <c r="F3" s="508"/>
      <c r="G3" s="508"/>
      <c r="H3" s="508"/>
      <c r="I3" s="508"/>
      <c r="J3" s="508"/>
      <c r="K3" s="508"/>
      <c r="L3" s="509"/>
    </row>
    <row r="4" spans="1:13" s="189" customFormat="1" ht="18" x14ac:dyDescent="0.2">
      <c r="A4" s="510" t="s">
        <v>51</v>
      </c>
      <c r="B4" s="511"/>
      <c r="C4" s="511"/>
      <c r="D4" s="511"/>
      <c r="E4" s="511"/>
      <c r="F4" s="511"/>
      <c r="G4" s="511"/>
      <c r="H4" s="511"/>
      <c r="I4" s="511"/>
      <c r="J4" s="511"/>
      <c r="K4" s="511"/>
      <c r="L4" s="512"/>
    </row>
    <row r="5" spans="1:13" s="189" customFormat="1" ht="18" x14ac:dyDescent="0.2">
      <c r="A5" s="513" t="s">
        <v>194</v>
      </c>
      <c r="B5" s="513"/>
      <c r="C5" s="514" t="str">
        <f>IF('[3]TABLA DE CONTENIDO'!C6="","",'[3]TABLA DE CONTENIDO'!C6)</f>
        <v/>
      </c>
      <c r="D5" s="514"/>
      <c r="E5" s="514"/>
      <c r="F5" s="514"/>
      <c r="G5" s="514"/>
      <c r="H5" s="514"/>
      <c r="I5" s="514"/>
      <c r="J5" s="514"/>
      <c r="K5" s="514"/>
      <c r="L5" s="514"/>
    </row>
    <row r="6" spans="1:13" s="189" customFormat="1" ht="18" x14ac:dyDescent="0.2">
      <c r="A6" s="513" t="s">
        <v>88</v>
      </c>
      <c r="B6" s="513"/>
      <c r="C6" s="514" t="str">
        <f>IF('[3]TABLA DE CONTENIDO'!B10="","",'[3]TABLA DE CONTENIDO'!B10)</f>
        <v/>
      </c>
      <c r="D6" s="514"/>
      <c r="E6" s="514"/>
      <c r="F6" s="514"/>
      <c r="G6" s="514"/>
      <c r="H6" s="514"/>
      <c r="I6" s="514"/>
      <c r="J6" s="514"/>
      <c r="K6" s="514"/>
      <c r="L6" s="514"/>
    </row>
    <row r="7" spans="1:13" s="189" customFormat="1" ht="18" x14ac:dyDescent="0.2">
      <c r="A7" s="513" t="s">
        <v>73</v>
      </c>
      <c r="B7" s="513"/>
      <c r="C7" s="514" t="str">
        <f>IF('[3]TABLA DE CONTENIDO'!C7="","",'[3]TABLA DE CONTENIDO'!C7)</f>
        <v/>
      </c>
      <c r="D7" s="514"/>
      <c r="E7" s="514"/>
      <c r="F7" s="514"/>
      <c r="G7" s="514"/>
      <c r="H7" s="514"/>
      <c r="I7" s="514"/>
      <c r="J7" s="514"/>
      <c r="K7" s="514"/>
      <c r="L7" s="514"/>
    </row>
    <row r="10" spans="1:13" x14ac:dyDescent="0.2">
      <c r="H10" s="190"/>
      <c r="I10" s="190"/>
      <c r="J10" s="190"/>
      <c r="K10" s="190"/>
      <c r="L10" s="190"/>
      <c r="M10" s="190"/>
    </row>
    <row r="11" spans="1:13" x14ac:dyDescent="0.2">
      <c r="H11" s="191"/>
      <c r="I11" s="190"/>
      <c r="J11" s="190"/>
      <c r="K11" s="190"/>
      <c r="L11" s="190"/>
      <c r="M11" s="190"/>
    </row>
    <row r="12" spans="1:13" x14ac:dyDescent="0.2">
      <c r="H12" s="191"/>
      <c r="I12" s="190"/>
      <c r="J12" s="190"/>
      <c r="K12" s="190"/>
      <c r="L12" s="190"/>
      <c r="M12" s="190"/>
    </row>
    <row r="13" spans="1:13" ht="13.5" thickBot="1" x14ac:dyDescent="0.25">
      <c r="H13" s="191"/>
      <c r="I13" s="190"/>
      <c r="J13" s="190"/>
      <c r="K13" s="190"/>
      <c r="L13" s="190"/>
      <c r="M13" s="190"/>
    </row>
    <row r="14" spans="1:13" ht="64.5" thickBot="1" x14ac:dyDescent="0.25">
      <c r="A14" s="192" t="s">
        <v>209</v>
      </c>
      <c r="B14" s="515" t="s">
        <v>196</v>
      </c>
      <c r="C14" s="516"/>
      <c r="D14" s="516"/>
      <c r="E14" s="516"/>
      <c r="F14" s="516"/>
      <c r="G14" s="517"/>
      <c r="H14" s="190"/>
      <c r="I14" s="190"/>
      <c r="J14" s="190"/>
      <c r="K14" s="190"/>
      <c r="L14" s="190"/>
      <c r="M14" s="190"/>
    </row>
    <row r="15" spans="1:13" ht="13.5" thickBot="1" x14ac:dyDescent="0.25">
      <c r="A15" s="193"/>
      <c r="B15" s="194" t="s">
        <v>197</v>
      </c>
      <c r="C15" s="194" t="s">
        <v>198</v>
      </c>
      <c r="D15" s="194" t="s">
        <v>199</v>
      </c>
      <c r="E15" s="194" t="s">
        <v>200</v>
      </c>
      <c r="F15" s="194" t="s">
        <v>201</v>
      </c>
      <c r="G15" s="195" t="s">
        <v>202</v>
      </c>
      <c r="H15" s="190"/>
      <c r="I15" s="190"/>
      <c r="J15" s="190"/>
      <c r="K15" s="190"/>
      <c r="L15" s="190"/>
      <c r="M15" s="190"/>
    </row>
    <row r="16" spans="1:13" x14ac:dyDescent="0.2">
      <c r="A16" s="196" t="s">
        <v>210</v>
      </c>
      <c r="B16" s="197"/>
      <c r="C16" s="197"/>
      <c r="D16" s="197"/>
      <c r="E16" s="197"/>
      <c r="F16" s="197"/>
      <c r="G16" s="198"/>
      <c r="H16" s="190"/>
      <c r="I16" s="190"/>
      <c r="J16" s="190"/>
      <c r="K16" s="190"/>
      <c r="L16" s="190"/>
      <c r="M16" s="190"/>
    </row>
    <row r="17" spans="1:13" x14ac:dyDescent="0.2">
      <c r="A17" s="199" t="s">
        <v>211</v>
      </c>
      <c r="B17" s="200"/>
      <c r="C17" s="200"/>
      <c r="D17" s="200"/>
      <c r="E17" s="200"/>
      <c r="F17" s="200"/>
      <c r="G17" s="201"/>
      <c r="H17" s="190"/>
      <c r="I17" s="190"/>
      <c r="J17" s="190"/>
      <c r="K17" s="190"/>
      <c r="L17" s="190"/>
      <c r="M17" s="190"/>
    </row>
    <row r="18" spans="1:13" x14ac:dyDescent="0.2">
      <c r="A18" s="202" t="s">
        <v>212</v>
      </c>
      <c r="B18" s="203"/>
      <c r="C18" s="203"/>
      <c r="D18" s="203"/>
      <c r="E18" s="203"/>
      <c r="F18" s="203"/>
      <c r="G18" s="204"/>
      <c r="H18" s="190"/>
      <c r="I18" s="190"/>
      <c r="J18" s="190"/>
      <c r="K18" s="190"/>
      <c r="L18" s="190"/>
      <c r="M18" s="190"/>
    </row>
    <row r="19" spans="1:13" x14ac:dyDescent="0.2">
      <c r="A19" s="213" t="s">
        <v>213</v>
      </c>
      <c r="B19" s="203"/>
      <c r="C19" s="203"/>
      <c r="D19" s="203"/>
      <c r="E19" s="203"/>
      <c r="F19" s="203"/>
      <c r="G19" s="204"/>
      <c r="H19" s="190"/>
      <c r="I19" s="190"/>
      <c r="J19" s="190"/>
      <c r="K19" s="190"/>
      <c r="L19" s="190"/>
      <c r="M19" s="190"/>
    </row>
    <row r="20" spans="1:13" ht="25.5" x14ac:dyDescent="0.2">
      <c r="A20" s="214" t="s">
        <v>214</v>
      </c>
      <c r="B20" s="203"/>
      <c r="C20" s="203"/>
      <c r="D20" s="203"/>
      <c r="E20" s="203"/>
      <c r="F20" s="203"/>
      <c r="G20" s="204"/>
      <c r="H20" s="190"/>
      <c r="I20" s="190"/>
      <c r="J20" s="190"/>
      <c r="K20" s="190"/>
      <c r="L20" s="190"/>
      <c r="M20" s="190"/>
    </row>
    <row r="21" spans="1:13" x14ac:dyDescent="0.2">
      <c r="A21" s="205" t="s">
        <v>206</v>
      </c>
      <c r="B21" s="206"/>
      <c r="C21" s="207" t="str">
        <f>IF(AND(B21="",B22=""),"",AVERAGE(B21:B22))</f>
        <v/>
      </c>
      <c r="D21" s="207" t="str">
        <f t="shared" ref="D21:G21" si="0">IF(AND(C21="",C22=""),"",AVERAGE(C21:C22))</f>
        <v/>
      </c>
      <c r="E21" s="207" t="str">
        <f t="shared" si="0"/>
        <v/>
      </c>
      <c r="F21" s="207" t="str">
        <f t="shared" si="0"/>
        <v/>
      </c>
      <c r="G21" s="207" t="str">
        <f t="shared" si="0"/>
        <v/>
      </c>
      <c r="H21" s="190"/>
      <c r="I21" s="190"/>
      <c r="J21" s="190"/>
      <c r="K21" s="190"/>
      <c r="L21" s="190"/>
      <c r="M21" s="190"/>
    </row>
    <row r="22" spans="1:13" x14ac:dyDescent="0.2">
      <c r="A22" s="208" t="s">
        <v>207</v>
      </c>
      <c r="B22" s="209" t="str">
        <f t="shared" ref="B22:G22" si="1">IF((SUM(B16:B20)=0),"",(AVERAGE(B16:B20)))</f>
        <v/>
      </c>
      <c r="C22" s="209" t="str">
        <f t="shared" si="1"/>
        <v/>
      </c>
      <c r="D22" s="209" t="str">
        <f t="shared" si="1"/>
        <v/>
      </c>
      <c r="E22" s="209" t="str">
        <f t="shared" si="1"/>
        <v/>
      </c>
      <c r="F22" s="209" t="str">
        <f t="shared" si="1"/>
        <v/>
      </c>
      <c r="G22" s="209" t="str">
        <f t="shared" si="1"/>
        <v/>
      </c>
      <c r="H22" s="190"/>
      <c r="I22" s="190"/>
      <c r="J22" s="190"/>
      <c r="K22" s="190"/>
      <c r="L22" s="190"/>
      <c r="M22" s="190"/>
    </row>
    <row r="23" spans="1:13" ht="25.5" x14ac:dyDescent="0.2">
      <c r="A23" s="208" t="s">
        <v>96</v>
      </c>
      <c r="B23" s="209" t="str">
        <f t="shared" ref="B23:G23" si="2">IF(B21="","sin",B22/B21)</f>
        <v>sin</v>
      </c>
      <c r="C23" s="209" t="str">
        <f t="shared" si="2"/>
        <v>sin</v>
      </c>
      <c r="D23" s="209" t="str">
        <f t="shared" si="2"/>
        <v>sin</v>
      </c>
      <c r="E23" s="209" t="str">
        <f t="shared" si="2"/>
        <v>sin</v>
      </c>
      <c r="F23" s="209" t="str">
        <f t="shared" si="2"/>
        <v>sin</v>
      </c>
      <c r="G23" s="209" t="str">
        <f t="shared" si="2"/>
        <v>sin</v>
      </c>
      <c r="H23" s="190"/>
      <c r="I23" s="190"/>
      <c r="J23" s="190"/>
      <c r="K23" s="190"/>
      <c r="L23" s="190"/>
      <c r="M23" s="190"/>
    </row>
    <row r="24" spans="1:13" x14ac:dyDescent="0.2">
      <c r="H24" s="190"/>
      <c r="I24" s="190"/>
      <c r="J24" s="190"/>
      <c r="K24" s="190"/>
      <c r="L24" s="190"/>
      <c r="M24" s="190"/>
    </row>
    <row r="25" spans="1:13" x14ac:dyDescent="0.2">
      <c r="A25" s="190"/>
      <c r="B25" s="191"/>
      <c r="C25" s="191"/>
      <c r="D25" s="191"/>
      <c r="E25" s="191"/>
      <c r="F25" s="191"/>
      <c r="G25" s="190"/>
      <c r="H25" s="190"/>
      <c r="I25" s="190"/>
      <c r="J25" s="190"/>
      <c r="K25" s="190"/>
      <c r="L25" s="190"/>
      <c r="M25" s="190"/>
    </row>
    <row r="26" spans="1:13" x14ac:dyDescent="0.2">
      <c r="A26" s="190"/>
      <c r="B26" s="191"/>
      <c r="C26" s="191"/>
      <c r="D26" s="191"/>
      <c r="E26" s="191"/>
      <c r="F26" s="191"/>
      <c r="G26" s="190"/>
      <c r="H26" s="190"/>
      <c r="I26" s="190"/>
      <c r="J26" s="190"/>
      <c r="K26" s="190"/>
      <c r="L26" s="190"/>
      <c r="M26" s="190"/>
    </row>
    <row r="27" spans="1:13" x14ac:dyDescent="0.2">
      <c r="A27" s="190"/>
      <c r="B27" s="191"/>
      <c r="C27" s="191"/>
      <c r="D27" s="191"/>
      <c r="E27" s="191"/>
      <c r="F27" s="191"/>
      <c r="G27" s="190"/>
      <c r="H27" s="190"/>
      <c r="I27" s="190"/>
      <c r="J27" s="190"/>
      <c r="K27" s="190"/>
      <c r="L27" s="190"/>
      <c r="M27" s="190"/>
    </row>
    <row r="28" spans="1:13" x14ac:dyDescent="0.2">
      <c r="A28" s="190"/>
      <c r="B28" s="191"/>
      <c r="C28" s="191"/>
      <c r="D28" s="191"/>
      <c r="E28" s="191"/>
      <c r="F28" s="191"/>
      <c r="G28" s="190"/>
      <c r="H28" s="190"/>
      <c r="I28" s="190"/>
      <c r="J28" s="190"/>
      <c r="K28" s="190"/>
      <c r="L28" s="190"/>
      <c r="M28" s="190"/>
    </row>
    <row r="29" spans="1:13" x14ac:dyDescent="0.2">
      <c r="A29" s="190"/>
      <c r="B29" s="210"/>
      <c r="C29" s="210"/>
      <c r="D29" s="210"/>
      <c r="E29" s="210"/>
      <c r="F29" s="190"/>
      <c r="G29" s="190"/>
      <c r="H29" s="190"/>
      <c r="I29" s="211"/>
      <c r="J29" s="212"/>
      <c r="K29" s="212"/>
      <c r="L29" s="212"/>
      <c r="M29" s="212"/>
    </row>
    <row r="30" spans="1:13" x14ac:dyDescent="0.2">
      <c r="A30" s="190"/>
      <c r="B30" s="190"/>
      <c r="C30" s="190"/>
      <c r="D30" s="190"/>
      <c r="E30" s="190"/>
      <c r="F30" s="190"/>
      <c r="G30" s="190"/>
      <c r="H30" s="190"/>
      <c r="I30" s="212"/>
      <c r="J30" s="212"/>
      <c r="K30" s="212"/>
      <c r="L30" s="212"/>
      <c r="M30" s="212"/>
    </row>
    <row r="31" spans="1:13" x14ac:dyDescent="0.2">
      <c r="A31" s="190"/>
      <c r="B31" s="190"/>
      <c r="C31" s="190"/>
      <c r="D31" s="190"/>
      <c r="E31" s="190"/>
      <c r="F31" s="190"/>
      <c r="G31" s="190"/>
      <c r="H31" s="190"/>
      <c r="I31" s="212"/>
      <c r="J31" s="212"/>
      <c r="K31" s="212"/>
      <c r="L31" s="212"/>
      <c r="M31" s="212"/>
    </row>
    <row r="32" spans="1:13" x14ac:dyDescent="0.2">
      <c r="A32" s="190"/>
      <c r="B32" s="190"/>
      <c r="C32" s="190"/>
      <c r="D32" s="190"/>
      <c r="E32" s="190"/>
      <c r="F32" s="190"/>
      <c r="G32" s="190"/>
      <c r="H32" s="190"/>
      <c r="I32" s="212"/>
      <c r="J32" s="212"/>
      <c r="K32" s="212"/>
      <c r="L32" s="212"/>
      <c r="M32" s="212"/>
    </row>
    <row r="33" spans="1:13" x14ac:dyDescent="0.2">
      <c r="A33" s="190"/>
      <c r="B33" s="190"/>
      <c r="C33" s="190"/>
      <c r="D33" s="190"/>
      <c r="E33" s="190"/>
      <c r="F33" s="190"/>
      <c r="G33" s="190"/>
      <c r="H33" s="190"/>
      <c r="I33" s="212"/>
      <c r="J33" s="212"/>
      <c r="K33" s="212"/>
      <c r="L33" s="212"/>
      <c r="M33" s="212"/>
    </row>
    <row r="34" spans="1:13" x14ac:dyDescent="0.2">
      <c r="A34" s="190"/>
      <c r="B34" s="190"/>
      <c r="C34" s="190"/>
      <c r="D34" s="190"/>
      <c r="E34" s="190"/>
      <c r="F34" s="190"/>
      <c r="G34" s="190"/>
      <c r="H34" s="190"/>
      <c r="I34" s="212"/>
      <c r="J34" s="212"/>
      <c r="K34" s="212"/>
      <c r="L34" s="212"/>
      <c r="M34" s="212"/>
    </row>
    <row r="35" spans="1:13" x14ac:dyDescent="0.2">
      <c r="A35" s="190"/>
      <c r="B35" s="190"/>
      <c r="C35" s="190"/>
      <c r="D35" s="190"/>
      <c r="E35" s="190"/>
      <c r="F35" s="190"/>
      <c r="G35" s="190"/>
      <c r="H35" s="190"/>
      <c r="I35" s="212"/>
      <c r="J35" s="212"/>
      <c r="K35" s="212"/>
      <c r="L35" s="212"/>
      <c r="M35" s="212"/>
    </row>
    <row r="36" spans="1:13" x14ac:dyDescent="0.2">
      <c r="A36" s="190"/>
      <c r="B36" s="190"/>
      <c r="C36" s="190"/>
      <c r="D36" s="190"/>
      <c r="E36" s="190"/>
      <c r="F36" s="190"/>
      <c r="G36" s="190"/>
      <c r="H36" s="190"/>
      <c r="I36" s="212"/>
      <c r="J36" s="212"/>
      <c r="K36" s="212"/>
      <c r="L36" s="212"/>
      <c r="M36" s="212"/>
    </row>
    <row r="37" spans="1:13" x14ac:dyDescent="0.2">
      <c r="A37" s="190"/>
      <c r="B37" s="190"/>
      <c r="C37" s="190"/>
      <c r="D37" s="190"/>
      <c r="E37" s="190"/>
      <c r="F37" s="190"/>
      <c r="G37" s="190"/>
      <c r="H37" s="190"/>
      <c r="I37" s="212"/>
      <c r="J37" s="212"/>
      <c r="K37" s="212"/>
      <c r="L37" s="212"/>
      <c r="M37" s="212"/>
    </row>
    <row r="38" spans="1:13" x14ac:dyDescent="0.2">
      <c r="A38" s="190"/>
      <c r="B38" s="190"/>
      <c r="C38" s="190"/>
      <c r="D38" s="190"/>
      <c r="E38" s="190"/>
      <c r="F38" s="190"/>
      <c r="G38" s="190"/>
      <c r="H38" s="190"/>
      <c r="I38" s="212"/>
      <c r="J38" s="212"/>
      <c r="K38" s="212"/>
      <c r="L38" s="212"/>
      <c r="M38" s="212"/>
    </row>
    <row r="39" spans="1:13" x14ac:dyDescent="0.2">
      <c r="A39" s="190"/>
      <c r="B39" s="190"/>
      <c r="C39" s="190"/>
      <c r="D39" s="190"/>
      <c r="E39" s="190"/>
      <c r="F39" s="190"/>
      <c r="G39" s="190"/>
      <c r="H39" s="190"/>
      <c r="I39" s="212"/>
      <c r="J39" s="212"/>
      <c r="K39" s="212"/>
      <c r="L39" s="212"/>
      <c r="M39" s="212"/>
    </row>
    <row r="40" spans="1:13" x14ac:dyDescent="0.2">
      <c r="A40" s="190"/>
      <c r="B40" s="190"/>
      <c r="C40" s="190"/>
      <c r="D40" s="190"/>
      <c r="E40" s="190"/>
      <c r="F40" s="190"/>
      <c r="G40" s="190"/>
      <c r="H40" s="190"/>
      <c r="I40" s="212"/>
      <c r="J40" s="212"/>
      <c r="K40" s="212"/>
      <c r="L40" s="212"/>
      <c r="M40" s="212"/>
    </row>
    <row r="41" spans="1:13" x14ac:dyDescent="0.2">
      <c r="A41" s="190"/>
      <c r="B41" s="190"/>
      <c r="C41" s="190"/>
      <c r="D41" s="190"/>
      <c r="E41" s="190"/>
      <c r="F41" s="190"/>
      <c r="G41" s="190"/>
      <c r="H41" s="190"/>
      <c r="I41" s="212"/>
      <c r="J41" s="212"/>
      <c r="K41" s="212"/>
      <c r="L41" s="212"/>
      <c r="M41" s="212"/>
    </row>
    <row r="42" spans="1:13" x14ac:dyDescent="0.2">
      <c r="A42" s="190"/>
      <c r="B42" s="190"/>
      <c r="C42" s="190"/>
      <c r="D42" s="190"/>
      <c r="E42" s="190"/>
      <c r="F42" s="190"/>
      <c r="G42" s="190"/>
      <c r="H42" s="190"/>
      <c r="I42" s="212"/>
      <c r="J42" s="212"/>
      <c r="K42" s="212"/>
      <c r="L42" s="212"/>
      <c r="M42" s="212"/>
    </row>
    <row r="43" spans="1:13" x14ac:dyDescent="0.2">
      <c r="A43" s="190"/>
      <c r="B43" s="190"/>
      <c r="C43" s="190"/>
      <c r="D43" s="190"/>
      <c r="E43" s="190"/>
      <c r="F43" s="190"/>
      <c r="G43" s="190"/>
      <c r="H43" s="190"/>
      <c r="I43" s="212"/>
      <c r="J43" s="212"/>
      <c r="K43" s="212"/>
      <c r="L43" s="212"/>
      <c r="M43" s="212"/>
    </row>
    <row r="44" spans="1:13" x14ac:dyDescent="0.2">
      <c r="A44" s="190"/>
      <c r="B44" s="190"/>
      <c r="C44" s="190"/>
      <c r="D44" s="190"/>
      <c r="E44" s="190"/>
      <c r="F44" s="190"/>
      <c r="G44" s="190"/>
      <c r="H44" s="190"/>
      <c r="I44" s="212"/>
      <c r="J44" s="212"/>
      <c r="K44" s="212"/>
      <c r="L44" s="212"/>
      <c r="M44" s="212"/>
    </row>
    <row r="45" spans="1:13" x14ac:dyDescent="0.2">
      <c r="A45" s="190"/>
      <c r="B45" s="190"/>
      <c r="C45" s="190"/>
      <c r="D45" s="190"/>
      <c r="E45" s="190"/>
      <c r="F45" s="190"/>
      <c r="G45" s="190"/>
      <c r="H45" s="190"/>
      <c r="I45" s="212"/>
      <c r="J45" s="212"/>
      <c r="K45" s="212"/>
      <c r="L45" s="212"/>
      <c r="M45" s="212"/>
    </row>
    <row r="46" spans="1:13" x14ac:dyDescent="0.2">
      <c r="A46" s="190"/>
      <c r="B46" s="190"/>
      <c r="C46" s="190"/>
      <c r="D46" s="190"/>
      <c r="E46" s="190"/>
      <c r="F46" s="190"/>
      <c r="G46" s="190"/>
      <c r="H46" s="190"/>
      <c r="I46" s="212"/>
      <c r="J46" s="212"/>
      <c r="K46" s="212"/>
      <c r="L46" s="212"/>
      <c r="M46" s="212"/>
    </row>
    <row r="47" spans="1:13" x14ac:dyDescent="0.2">
      <c r="A47" s="190"/>
      <c r="B47" s="190"/>
      <c r="C47" s="190"/>
      <c r="D47" s="190"/>
      <c r="E47" s="190"/>
      <c r="F47" s="190"/>
      <c r="G47" s="190"/>
      <c r="H47" s="190"/>
      <c r="I47" s="212"/>
      <c r="J47" s="212"/>
      <c r="K47" s="212"/>
      <c r="L47" s="212"/>
      <c r="M47" s="212"/>
    </row>
    <row r="48" spans="1:13" x14ac:dyDescent="0.2">
      <c r="A48" s="190"/>
      <c r="B48" s="190"/>
      <c r="C48" s="190"/>
      <c r="D48" s="190"/>
      <c r="E48" s="190"/>
      <c r="F48" s="190"/>
      <c r="G48" s="190"/>
      <c r="H48" s="190"/>
      <c r="I48" s="212"/>
      <c r="J48" s="212"/>
      <c r="K48" s="212"/>
      <c r="L48" s="212"/>
      <c r="M48" s="212"/>
    </row>
    <row r="49" spans="1:13" x14ac:dyDescent="0.2">
      <c r="A49" s="190"/>
      <c r="B49" s="190"/>
      <c r="C49" s="190"/>
      <c r="D49" s="190"/>
      <c r="E49" s="190"/>
      <c r="F49" s="190"/>
      <c r="G49" s="190"/>
      <c r="H49" s="190"/>
      <c r="I49" s="212"/>
      <c r="J49" s="212"/>
      <c r="K49" s="212"/>
      <c r="L49" s="212"/>
      <c r="M49" s="212"/>
    </row>
    <row r="50" spans="1:13" x14ac:dyDescent="0.2">
      <c r="A50" s="190"/>
      <c r="B50" s="190"/>
      <c r="C50" s="190"/>
      <c r="D50" s="190"/>
      <c r="E50" s="190"/>
      <c r="F50" s="190"/>
      <c r="G50" s="190"/>
      <c r="H50" s="190"/>
      <c r="I50" s="212"/>
      <c r="J50" s="212"/>
      <c r="K50" s="212"/>
      <c r="L50" s="212"/>
      <c r="M50" s="212"/>
    </row>
    <row r="51" spans="1:13" x14ac:dyDescent="0.2">
      <c r="A51" s="190"/>
      <c r="B51" s="190"/>
      <c r="C51" s="190"/>
      <c r="D51" s="190"/>
      <c r="E51" s="190"/>
      <c r="F51" s="190"/>
      <c r="G51" s="190"/>
      <c r="H51" s="190"/>
      <c r="I51" s="212"/>
      <c r="J51" s="212"/>
      <c r="K51" s="212"/>
      <c r="L51" s="212"/>
      <c r="M51" s="212"/>
    </row>
    <row r="52" spans="1:13" x14ac:dyDescent="0.2">
      <c r="A52" s="190"/>
      <c r="B52" s="190"/>
      <c r="C52" s="190"/>
      <c r="D52" s="190"/>
      <c r="E52" s="190"/>
      <c r="F52" s="190"/>
      <c r="G52" s="190"/>
      <c r="H52" s="190"/>
      <c r="I52" s="212"/>
      <c r="J52" s="212"/>
      <c r="K52" s="212"/>
      <c r="L52" s="212"/>
      <c r="M52" s="212"/>
    </row>
    <row r="53" spans="1:13" x14ac:dyDescent="0.2">
      <c r="A53" s="190"/>
      <c r="B53" s="190"/>
      <c r="C53" s="190"/>
      <c r="D53" s="190"/>
      <c r="E53" s="190"/>
      <c r="F53" s="190"/>
      <c r="G53" s="190"/>
      <c r="H53" s="190"/>
      <c r="I53" s="212"/>
      <c r="J53" s="212"/>
      <c r="K53" s="212"/>
      <c r="L53" s="212"/>
      <c r="M53" s="212"/>
    </row>
    <row r="54" spans="1:13" x14ac:dyDescent="0.2">
      <c r="A54" s="190"/>
      <c r="B54" s="190"/>
      <c r="C54" s="190"/>
      <c r="D54" s="190"/>
      <c r="E54" s="190"/>
      <c r="F54" s="190"/>
      <c r="G54" s="190"/>
      <c r="H54" s="190"/>
      <c r="I54" s="212"/>
      <c r="J54" s="212"/>
      <c r="K54" s="212"/>
      <c r="L54" s="212"/>
      <c r="M54" s="212"/>
    </row>
    <row r="55" spans="1:13" x14ac:dyDescent="0.2">
      <c r="A55" s="190"/>
      <c r="B55" s="190"/>
      <c r="C55" s="190"/>
      <c r="D55" s="190"/>
      <c r="E55" s="190"/>
      <c r="F55" s="190"/>
      <c r="G55" s="190"/>
      <c r="H55" s="190"/>
      <c r="I55" s="212"/>
      <c r="J55" s="212"/>
      <c r="K55" s="212"/>
      <c r="L55" s="212"/>
      <c r="M55" s="212"/>
    </row>
    <row r="56" spans="1:13" x14ac:dyDescent="0.2">
      <c r="A56" s="190"/>
      <c r="B56" s="190"/>
      <c r="C56" s="190"/>
      <c r="D56" s="190"/>
      <c r="E56" s="190"/>
      <c r="F56" s="190"/>
      <c r="G56" s="190"/>
      <c r="H56" s="190"/>
      <c r="I56" s="212"/>
      <c r="J56" s="212"/>
      <c r="K56" s="212"/>
      <c r="L56" s="212"/>
      <c r="M56" s="212"/>
    </row>
    <row r="57" spans="1:13" x14ac:dyDescent="0.2">
      <c r="A57" s="190"/>
      <c r="B57" s="190"/>
      <c r="C57" s="190"/>
      <c r="D57" s="190"/>
      <c r="E57" s="190"/>
      <c r="F57" s="190"/>
      <c r="G57" s="190"/>
      <c r="H57" s="190"/>
      <c r="I57" s="212"/>
      <c r="J57" s="212"/>
      <c r="K57" s="212"/>
      <c r="L57" s="212"/>
      <c r="M57" s="212"/>
    </row>
    <row r="58" spans="1:13" x14ac:dyDescent="0.2">
      <c r="A58" s="190"/>
      <c r="B58" s="190"/>
      <c r="C58" s="190"/>
      <c r="D58" s="190"/>
      <c r="E58" s="190"/>
      <c r="F58" s="190"/>
      <c r="G58" s="190"/>
      <c r="H58" s="190"/>
      <c r="I58" s="212"/>
      <c r="J58" s="212"/>
      <c r="K58" s="212"/>
      <c r="L58" s="212"/>
      <c r="M58" s="212"/>
    </row>
    <row r="59" spans="1:13" x14ac:dyDescent="0.2">
      <c r="A59" s="190"/>
      <c r="B59" s="190"/>
      <c r="C59" s="190"/>
      <c r="D59" s="190"/>
      <c r="E59" s="190"/>
      <c r="F59" s="190"/>
      <c r="G59" s="190"/>
      <c r="H59" s="190"/>
      <c r="I59" s="190"/>
      <c r="J59" s="190"/>
      <c r="K59" s="190"/>
      <c r="L59" s="190"/>
      <c r="M59" s="190"/>
    </row>
    <row r="60" spans="1:13" x14ac:dyDescent="0.2">
      <c r="A60" s="190"/>
      <c r="B60" s="190"/>
      <c r="C60" s="190"/>
      <c r="D60" s="190"/>
      <c r="E60" s="190"/>
      <c r="F60" s="190"/>
      <c r="G60" s="190"/>
      <c r="H60" s="190"/>
      <c r="I60" s="190"/>
      <c r="J60" s="190"/>
      <c r="K60" s="190"/>
      <c r="L60" s="190"/>
      <c r="M60" s="190"/>
    </row>
    <row r="94" spans="3:4" s="89" customFormat="1" ht="44.25" x14ac:dyDescent="0.2">
      <c r="C94" s="518" t="s">
        <v>78</v>
      </c>
      <c r="D94" s="518"/>
    </row>
  </sheetData>
  <mergeCells count="12">
    <mergeCell ref="C94:D94"/>
    <mergeCell ref="A1:L1"/>
    <mergeCell ref="A2:L2"/>
    <mergeCell ref="A3:L3"/>
    <mergeCell ref="A4:L4"/>
    <mergeCell ref="A5:B5"/>
    <mergeCell ref="C5:L5"/>
    <mergeCell ref="A6:B6"/>
    <mergeCell ref="C6:L6"/>
    <mergeCell ref="A7:B7"/>
    <mergeCell ref="C7:L7"/>
    <mergeCell ref="B14:G14"/>
  </mergeCells>
  <hyperlinks>
    <hyperlink ref="C94:D94" location="'3.Desempeño de los procesos'!A1" display="Volver"/>
  </hyperlink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showGridLines="0" workbookViewId="0">
      <selection sqref="A1:H1"/>
    </sheetView>
  </sheetViews>
  <sheetFormatPr baseColWidth="10" defaultRowHeight="12.75" x14ac:dyDescent="0.2"/>
  <cols>
    <col min="1" max="1" width="35.85546875" style="78" customWidth="1"/>
    <col min="2" max="2" width="26.7109375" style="78" customWidth="1"/>
    <col min="3" max="3" width="11.140625" style="78" bestFit="1" customWidth="1"/>
    <col min="4" max="4" width="12" style="78" bestFit="1" customWidth="1"/>
    <col min="5" max="5" width="12" style="78" customWidth="1"/>
    <col min="6" max="6" width="14" style="78" bestFit="1" customWidth="1"/>
    <col min="7" max="7" width="16.140625" style="78" bestFit="1" customWidth="1"/>
    <col min="8" max="8" width="13.7109375" style="78" bestFit="1" customWidth="1"/>
    <col min="9" max="16384" width="11.42578125" style="78"/>
  </cols>
  <sheetData>
    <row r="1" spans="1:10" ht="18" x14ac:dyDescent="0.2">
      <c r="A1" s="414" t="s">
        <v>120</v>
      </c>
      <c r="B1" s="415"/>
      <c r="C1" s="415"/>
      <c r="D1" s="415"/>
      <c r="E1" s="415"/>
      <c r="F1" s="415"/>
      <c r="G1" s="415"/>
      <c r="H1" s="416"/>
    </row>
    <row r="2" spans="1:10" ht="18" x14ac:dyDescent="0.2">
      <c r="A2" s="417" t="s">
        <v>52</v>
      </c>
      <c r="B2" s="418"/>
      <c r="C2" s="418"/>
      <c r="D2" s="418"/>
      <c r="E2" s="418"/>
      <c r="F2" s="418"/>
      <c r="G2" s="418"/>
      <c r="H2" s="419"/>
    </row>
    <row r="3" spans="1:10" ht="18" x14ac:dyDescent="0.2">
      <c r="A3" s="417" t="s">
        <v>50</v>
      </c>
      <c r="B3" s="418"/>
      <c r="C3" s="418"/>
      <c r="D3" s="418"/>
      <c r="E3" s="418"/>
      <c r="F3" s="418"/>
      <c r="G3" s="418"/>
      <c r="H3" s="419"/>
    </row>
    <row r="4" spans="1:10" ht="18" x14ac:dyDescent="0.2">
      <c r="A4" s="420" t="s">
        <v>51</v>
      </c>
      <c r="B4" s="421"/>
      <c r="C4" s="421"/>
      <c r="D4" s="421"/>
      <c r="E4" s="421"/>
      <c r="F4" s="421"/>
      <c r="G4" s="421"/>
      <c r="H4" s="422"/>
    </row>
    <row r="5" spans="1:10" ht="18" x14ac:dyDescent="0.2">
      <c r="A5" s="423" t="s">
        <v>88</v>
      </c>
      <c r="B5" s="424"/>
      <c r="C5" s="425"/>
      <c r="D5" s="426"/>
      <c r="E5" s="426"/>
      <c r="F5" s="426"/>
      <c r="G5" s="426"/>
      <c r="H5" s="427"/>
    </row>
    <row r="6" spans="1:10" ht="18.75" thickBot="1" x14ac:dyDescent="0.25">
      <c r="A6" s="429" t="s">
        <v>73</v>
      </c>
      <c r="B6" s="430"/>
      <c r="C6" s="425"/>
      <c r="D6" s="426"/>
      <c r="E6" s="426"/>
      <c r="F6" s="426"/>
      <c r="G6" s="426"/>
      <c r="H6" s="427"/>
    </row>
    <row r="7" spans="1:10" ht="13.5" thickBot="1" x14ac:dyDescent="0.25"/>
    <row r="8" spans="1:10" s="80" customFormat="1" ht="33" customHeight="1" thickBot="1" x14ac:dyDescent="0.25">
      <c r="A8" s="110" t="s">
        <v>121</v>
      </c>
      <c r="B8" s="111" t="s">
        <v>259</v>
      </c>
      <c r="C8" s="111" t="s">
        <v>122</v>
      </c>
      <c r="D8" s="111" t="s">
        <v>123</v>
      </c>
      <c r="E8" s="111" t="s">
        <v>162</v>
      </c>
      <c r="F8" s="111" t="s">
        <v>124</v>
      </c>
      <c r="G8" s="159" t="s">
        <v>125</v>
      </c>
      <c r="H8" s="161" t="s">
        <v>96</v>
      </c>
      <c r="I8" s="160"/>
    </row>
    <row r="9" spans="1:10" s="83" customFormat="1" x14ac:dyDescent="0.2">
      <c r="A9" s="81"/>
      <c r="B9" s="112"/>
      <c r="C9" s="112"/>
      <c r="D9" s="112"/>
      <c r="E9" s="112"/>
      <c r="F9" s="113"/>
      <c r="G9" s="113"/>
      <c r="H9" s="114">
        <f>IF((C9+D9+E9)&gt;0,IF((F9+G9)&gt;0,(F9+G9)/(C9+D9+E9),0%),0)</f>
        <v>0</v>
      </c>
      <c r="I9" s="232"/>
      <c r="J9" s="232"/>
    </row>
    <row r="10" spans="1:10" x14ac:dyDescent="0.2">
      <c r="A10" s="84"/>
      <c r="B10" s="115"/>
      <c r="C10" s="115"/>
      <c r="D10" s="115"/>
      <c r="E10" s="115"/>
      <c r="F10" s="116"/>
      <c r="G10" s="116"/>
      <c r="H10" s="114">
        <f t="shared" ref="H10:H20" si="0">IF((C10+D10+E10)&gt;0,IF((F10+G10)&gt;0,(F10+G10)/(C10+D10+E10),0%),0)</f>
        <v>0</v>
      </c>
      <c r="I10" s="151"/>
    </row>
    <row r="11" spans="1:10" x14ac:dyDescent="0.2">
      <c r="A11" s="84"/>
      <c r="B11" s="115"/>
      <c r="C11" s="115"/>
      <c r="D11" s="115"/>
      <c r="E11" s="115"/>
      <c r="F11" s="116"/>
      <c r="G11" s="116"/>
      <c r="H11" s="114">
        <f t="shared" si="0"/>
        <v>0</v>
      </c>
    </row>
    <row r="12" spans="1:10" x14ac:dyDescent="0.2">
      <c r="A12" s="84"/>
      <c r="B12" s="115"/>
      <c r="C12" s="115"/>
      <c r="D12" s="115"/>
      <c r="E12" s="115"/>
      <c r="F12" s="116"/>
      <c r="G12" s="116"/>
      <c r="H12" s="114">
        <f t="shared" si="0"/>
        <v>0</v>
      </c>
    </row>
    <row r="13" spans="1:10" x14ac:dyDescent="0.2">
      <c r="A13" s="84"/>
      <c r="B13" s="115"/>
      <c r="C13" s="115"/>
      <c r="D13" s="115"/>
      <c r="E13" s="115"/>
      <c r="F13" s="116"/>
      <c r="G13" s="116"/>
      <c r="H13" s="114">
        <f t="shared" si="0"/>
        <v>0</v>
      </c>
    </row>
    <row r="14" spans="1:10" x14ac:dyDescent="0.2">
      <c r="A14" s="84"/>
      <c r="B14" s="115"/>
      <c r="C14" s="115"/>
      <c r="D14" s="115"/>
      <c r="E14" s="115"/>
      <c r="F14" s="116"/>
      <c r="G14" s="116"/>
      <c r="H14" s="114">
        <f t="shared" si="0"/>
        <v>0</v>
      </c>
    </row>
    <row r="15" spans="1:10" x14ac:dyDescent="0.2">
      <c r="A15" s="84"/>
      <c r="B15" s="115"/>
      <c r="C15" s="115"/>
      <c r="D15" s="115"/>
      <c r="E15" s="115"/>
      <c r="F15" s="116"/>
      <c r="G15" s="116"/>
      <c r="H15" s="114">
        <f t="shared" si="0"/>
        <v>0</v>
      </c>
    </row>
    <row r="16" spans="1:10" x14ac:dyDescent="0.2">
      <c r="A16" s="84"/>
      <c r="B16" s="115"/>
      <c r="C16" s="115"/>
      <c r="D16" s="115"/>
      <c r="E16" s="115"/>
      <c r="F16" s="116"/>
      <c r="G16" s="116"/>
      <c r="H16" s="114">
        <f t="shared" si="0"/>
        <v>0</v>
      </c>
    </row>
    <row r="17" spans="1:8" x14ac:dyDescent="0.2">
      <c r="A17" s="84"/>
      <c r="B17" s="115"/>
      <c r="C17" s="115"/>
      <c r="D17" s="115"/>
      <c r="E17" s="115"/>
      <c r="F17" s="116"/>
      <c r="G17" s="116"/>
      <c r="H17" s="114">
        <f t="shared" si="0"/>
        <v>0</v>
      </c>
    </row>
    <row r="18" spans="1:8" x14ac:dyDescent="0.2">
      <c r="A18" s="84"/>
      <c r="B18" s="115"/>
      <c r="C18" s="115"/>
      <c r="D18" s="115"/>
      <c r="E18" s="115"/>
      <c r="F18" s="116"/>
      <c r="G18" s="116"/>
      <c r="H18" s="114">
        <f t="shared" si="0"/>
        <v>0</v>
      </c>
    </row>
    <row r="19" spans="1:8" ht="13.5" thickBot="1" x14ac:dyDescent="0.25">
      <c r="A19" s="117"/>
      <c r="B19" s="118"/>
      <c r="C19" s="118"/>
      <c r="D19" s="118"/>
      <c r="E19" s="118"/>
      <c r="F19" s="119"/>
      <c r="G19" s="119"/>
      <c r="H19" s="114">
        <f t="shared" si="0"/>
        <v>0</v>
      </c>
    </row>
    <row r="20" spans="1:8" ht="13.5" thickBot="1" x14ac:dyDescent="0.25">
      <c r="A20" s="519" t="s">
        <v>126</v>
      </c>
      <c r="B20" s="149">
        <f t="shared" ref="B20:G20" si="1">SUM(B9:B19)</f>
        <v>0</v>
      </c>
      <c r="C20" s="149">
        <f t="shared" si="1"/>
        <v>0</v>
      </c>
      <c r="D20" s="157">
        <f t="shared" si="1"/>
        <v>0</v>
      </c>
      <c r="E20" s="157">
        <f t="shared" si="1"/>
        <v>0</v>
      </c>
      <c r="F20" s="161">
        <f t="shared" si="1"/>
        <v>0</v>
      </c>
      <c r="G20" s="152">
        <f t="shared" si="1"/>
        <v>0</v>
      </c>
      <c r="H20" s="233">
        <f t="shared" si="0"/>
        <v>0</v>
      </c>
    </row>
    <row r="21" spans="1:8" ht="13.5" thickBot="1" x14ac:dyDescent="0.25">
      <c r="A21" s="519"/>
      <c r="B21" s="122" t="e">
        <f>B20/($B$20+$C$20+$D$20)</f>
        <v>#DIV/0!</v>
      </c>
      <c r="C21" s="122" t="e">
        <f>C20/($B$20+$C$20+$D$20)</f>
        <v>#DIV/0!</v>
      </c>
      <c r="D21" s="122" t="e">
        <f>D20/($B$20+$C$20+$D$20)</f>
        <v>#DIV/0!</v>
      </c>
      <c r="E21" s="158"/>
      <c r="F21" s="162"/>
    </row>
    <row r="22" spans="1:8" ht="13.5" thickBot="1" x14ac:dyDescent="0.25"/>
    <row r="23" spans="1:8" ht="21.75" thickBot="1" x14ac:dyDescent="0.25">
      <c r="A23" s="433" t="s">
        <v>98</v>
      </c>
      <c r="B23" s="434"/>
      <c r="C23" s="434"/>
      <c r="D23" s="435"/>
      <c r="E23" s="88">
        <f>H20</f>
        <v>0</v>
      </c>
    </row>
    <row r="26" spans="1:8" s="89" customFormat="1" ht="25.5" x14ac:dyDescent="0.2">
      <c r="C26" s="520" t="s">
        <v>78</v>
      </c>
      <c r="D26" s="520"/>
      <c r="E26" s="156"/>
    </row>
  </sheetData>
  <mergeCells count="11">
    <mergeCell ref="A20:A21"/>
    <mergeCell ref="A6:B6"/>
    <mergeCell ref="C6:H6"/>
    <mergeCell ref="A23:D23"/>
    <mergeCell ref="C26:D26"/>
    <mergeCell ref="A1:H1"/>
    <mergeCell ref="A2:H2"/>
    <mergeCell ref="A3:H3"/>
    <mergeCell ref="A4:H4"/>
    <mergeCell ref="A5:B5"/>
    <mergeCell ref="C5:H5"/>
  </mergeCells>
  <hyperlinks>
    <hyperlink ref="C26:D26" location="'2.Retroalimentación del cliente'!A1" display="Volver"/>
  </hyperlinks>
  <pageMargins left="0.7" right="0.7" top="0.75" bottom="0.75" header="0.3" footer="0.3"/>
  <ignoredErrors>
    <ignoredError sqref="B21" unlockedFormula="1"/>
  </ignoredError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74"/>
  <sheetViews>
    <sheetView showGridLines="0" topLeftCell="A8" zoomScale="145" zoomScaleNormal="145" workbookViewId="0">
      <pane xSplit="4" ySplit="2" topLeftCell="E10" activePane="bottomRight" state="frozen"/>
      <selection activeCell="A8" sqref="A8"/>
      <selection pane="topRight" activeCell="D8" sqref="D8"/>
      <selection pane="bottomLeft" activeCell="A10" sqref="A10"/>
      <selection pane="bottomRight" activeCell="K31" sqref="K31"/>
    </sheetView>
  </sheetViews>
  <sheetFormatPr baseColWidth="10" defaultRowHeight="12.75" x14ac:dyDescent="0.2"/>
  <cols>
    <col min="1" max="1" width="15.28515625" style="78" customWidth="1"/>
    <col min="2" max="2" width="35.85546875" style="78" customWidth="1"/>
    <col min="3" max="3" width="11.140625" style="78" customWidth="1"/>
    <col min="4" max="4" width="13.7109375" style="78" customWidth="1"/>
    <col min="5" max="5" width="14.28515625" style="78" customWidth="1"/>
    <col min="6" max="10" width="11.140625" style="78" customWidth="1"/>
    <col min="11" max="16384" width="11.42578125" style="78"/>
  </cols>
  <sheetData>
    <row r="1" spans="1:10" ht="18" x14ac:dyDescent="0.2">
      <c r="B1" s="414" t="s">
        <v>127</v>
      </c>
      <c r="C1" s="415"/>
      <c r="D1" s="415"/>
      <c r="E1" s="415"/>
      <c r="F1" s="415"/>
      <c r="G1" s="416"/>
    </row>
    <row r="2" spans="1:10" ht="18" x14ac:dyDescent="0.2">
      <c r="B2" s="417" t="s">
        <v>52</v>
      </c>
      <c r="C2" s="418"/>
      <c r="D2" s="418"/>
      <c r="E2" s="418"/>
      <c r="F2" s="418"/>
      <c r="G2" s="419"/>
    </row>
    <row r="3" spans="1:10" ht="18" x14ac:dyDescent="0.2">
      <c r="B3" s="417" t="s">
        <v>50</v>
      </c>
      <c r="C3" s="418"/>
      <c r="D3" s="418"/>
      <c r="E3" s="418"/>
      <c r="F3" s="418"/>
      <c r="G3" s="419"/>
    </row>
    <row r="4" spans="1:10" ht="18" x14ac:dyDescent="0.2">
      <c r="B4" s="420" t="s">
        <v>51</v>
      </c>
      <c r="C4" s="421"/>
      <c r="D4" s="421"/>
      <c r="E4" s="421"/>
      <c r="F4" s="421"/>
      <c r="G4" s="422"/>
    </row>
    <row r="5" spans="1:10" ht="18" x14ac:dyDescent="0.2">
      <c r="B5" s="92" t="s">
        <v>88</v>
      </c>
      <c r="C5" s="532">
        <f>Comentarios!C5</f>
        <v>0</v>
      </c>
      <c r="D5" s="533"/>
      <c r="E5" s="533"/>
      <c r="F5" s="533"/>
      <c r="G5" s="534"/>
    </row>
    <row r="6" spans="1:10" ht="18.75" thickBot="1" x14ac:dyDescent="0.25">
      <c r="B6" s="93" t="s">
        <v>73</v>
      </c>
      <c r="C6" s="532">
        <f>Comentarios!C6</f>
        <v>0</v>
      </c>
      <c r="D6" s="533"/>
      <c r="E6" s="533"/>
      <c r="F6" s="533"/>
      <c r="G6" s="534"/>
    </row>
    <row r="8" spans="1:10" ht="12.75" customHeight="1" x14ac:dyDescent="0.2">
      <c r="A8" s="223" t="s">
        <v>215</v>
      </c>
      <c r="B8" s="519" t="s">
        <v>128</v>
      </c>
      <c r="C8" s="527" t="s">
        <v>129</v>
      </c>
      <c r="D8" s="527"/>
      <c r="E8" s="528" t="s">
        <v>121</v>
      </c>
      <c r="F8" s="529"/>
      <c r="G8" s="529"/>
      <c r="H8" s="529"/>
      <c r="I8" s="529"/>
      <c r="J8" s="530"/>
    </row>
    <row r="9" spans="1:10" s="80" customFormat="1" x14ac:dyDescent="0.2">
      <c r="A9" s="224"/>
      <c r="B9" s="519"/>
      <c r="C9" s="120" t="s">
        <v>107</v>
      </c>
      <c r="D9" s="120" t="s">
        <v>108</v>
      </c>
      <c r="E9" s="120" t="s">
        <v>130</v>
      </c>
      <c r="F9" s="150" t="s">
        <v>156</v>
      </c>
      <c r="G9" s="120" t="s">
        <v>131</v>
      </c>
      <c r="H9" s="120" t="s">
        <v>132</v>
      </c>
      <c r="I9" s="120" t="s">
        <v>133</v>
      </c>
      <c r="J9" s="120" t="s">
        <v>134</v>
      </c>
    </row>
    <row r="10" spans="1:10" s="83" customFormat="1" x14ac:dyDescent="0.2">
      <c r="A10" s="521" t="s">
        <v>251</v>
      </c>
      <c r="B10" s="217" t="s">
        <v>157</v>
      </c>
      <c r="C10" s="85">
        <f>SUM(E10:J10)</f>
        <v>0</v>
      </c>
      <c r="D10" s="122" t="e">
        <f>C10/$C$52</f>
        <v>#DIV/0!</v>
      </c>
      <c r="E10" s="123"/>
      <c r="F10" s="82"/>
      <c r="G10" s="82"/>
      <c r="H10" s="85"/>
      <c r="I10" s="85"/>
      <c r="J10" s="85"/>
    </row>
    <row r="11" spans="1:10" x14ac:dyDescent="0.2">
      <c r="A11" s="522"/>
      <c r="B11" s="215" t="s">
        <v>249</v>
      </c>
      <c r="C11" s="85">
        <f>SUM(E11:J11)</f>
        <v>0</v>
      </c>
      <c r="D11" s="122" t="e">
        <f t="shared" ref="D11:D51" si="0">C11/$C$52</f>
        <v>#DIV/0!</v>
      </c>
      <c r="E11" s="123"/>
      <c r="F11" s="82"/>
      <c r="G11" s="82"/>
      <c r="H11" s="85"/>
      <c r="I11" s="85"/>
      <c r="J11" s="85"/>
    </row>
    <row r="12" spans="1:10" x14ac:dyDescent="0.2">
      <c r="A12" s="522"/>
      <c r="B12" s="217" t="s">
        <v>250</v>
      </c>
      <c r="C12" s="85">
        <f>SUM(E12:J12)</f>
        <v>0</v>
      </c>
      <c r="D12" s="122" t="e">
        <f t="shared" si="0"/>
        <v>#DIV/0!</v>
      </c>
      <c r="E12" s="123"/>
      <c r="F12" s="82"/>
      <c r="G12" s="82"/>
      <c r="H12" s="85"/>
      <c r="I12" s="85"/>
      <c r="J12" s="85"/>
    </row>
    <row r="13" spans="1:10" x14ac:dyDescent="0.2">
      <c r="A13" s="522"/>
      <c r="B13" s="215" t="s">
        <v>216</v>
      </c>
      <c r="C13" s="85">
        <f t="shared" ref="C13:C51" si="1">SUM(E13:J13)</f>
        <v>0</v>
      </c>
      <c r="D13" s="122" t="e">
        <f t="shared" si="0"/>
        <v>#DIV/0!</v>
      </c>
      <c r="E13" s="123"/>
      <c r="F13" s="82"/>
      <c r="G13" s="82"/>
      <c r="H13" s="85"/>
      <c r="I13" s="85"/>
      <c r="J13" s="85"/>
    </row>
    <row r="14" spans="1:10" x14ac:dyDescent="0.2">
      <c r="A14" s="522"/>
      <c r="B14" s="215" t="s">
        <v>217</v>
      </c>
      <c r="C14" s="85">
        <f t="shared" si="1"/>
        <v>0</v>
      </c>
      <c r="D14" s="122" t="e">
        <f t="shared" si="0"/>
        <v>#DIV/0!</v>
      </c>
      <c r="E14" s="123"/>
      <c r="F14" s="82"/>
      <c r="G14" s="82"/>
      <c r="H14" s="85"/>
      <c r="I14" s="85"/>
      <c r="J14" s="85"/>
    </row>
    <row r="15" spans="1:10" x14ac:dyDescent="0.2">
      <c r="A15" s="522"/>
      <c r="B15" s="215" t="s">
        <v>218</v>
      </c>
      <c r="C15" s="85">
        <f t="shared" si="1"/>
        <v>0</v>
      </c>
      <c r="D15" s="122" t="e">
        <f t="shared" si="0"/>
        <v>#DIV/0!</v>
      </c>
      <c r="E15" s="123"/>
      <c r="F15" s="82"/>
      <c r="G15" s="82"/>
      <c r="H15" s="85"/>
      <c r="I15" s="85"/>
      <c r="J15" s="85"/>
    </row>
    <row r="16" spans="1:10" x14ac:dyDescent="0.2">
      <c r="A16" s="522"/>
      <c r="B16" s="215" t="s">
        <v>219</v>
      </c>
      <c r="C16" s="85">
        <f t="shared" si="1"/>
        <v>0</v>
      </c>
      <c r="D16" s="122" t="e">
        <f t="shared" si="0"/>
        <v>#DIV/0!</v>
      </c>
      <c r="E16" s="123"/>
      <c r="F16" s="82"/>
      <c r="G16" s="82"/>
      <c r="H16" s="85"/>
      <c r="I16" s="85"/>
      <c r="J16" s="85"/>
    </row>
    <row r="17" spans="1:10" x14ac:dyDescent="0.2">
      <c r="A17" s="522"/>
      <c r="B17" s="215" t="s">
        <v>220</v>
      </c>
      <c r="C17" s="85">
        <f t="shared" si="1"/>
        <v>0</v>
      </c>
      <c r="D17" s="122" t="e">
        <f t="shared" si="0"/>
        <v>#DIV/0!</v>
      </c>
      <c r="E17" s="123"/>
      <c r="F17" s="82"/>
      <c r="G17" s="82"/>
      <c r="H17" s="85"/>
      <c r="I17" s="85"/>
      <c r="J17" s="85"/>
    </row>
    <row r="18" spans="1:10" x14ac:dyDescent="0.2">
      <c r="A18" s="522"/>
      <c r="B18" s="215" t="s">
        <v>221</v>
      </c>
      <c r="C18" s="85">
        <f t="shared" si="1"/>
        <v>0</v>
      </c>
      <c r="D18" s="122" t="e">
        <f t="shared" si="0"/>
        <v>#DIV/0!</v>
      </c>
      <c r="E18" s="123"/>
      <c r="F18" s="82"/>
      <c r="G18" s="82"/>
      <c r="H18" s="85"/>
      <c r="I18" s="85"/>
      <c r="J18" s="85"/>
    </row>
    <row r="19" spans="1:10" x14ac:dyDescent="0.2">
      <c r="A19" s="522"/>
      <c r="B19" s="215" t="s">
        <v>222</v>
      </c>
      <c r="C19" s="85">
        <f t="shared" si="1"/>
        <v>0</v>
      </c>
      <c r="D19" s="122" t="e">
        <f t="shared" si="0"/>
        <v>#DIV/0!</v>
      </c>
      <c r="E19" s="123"/>
      <c r="F19" s="82"/>
      <c r="G19" s="82"/>
      <c r="H19" s="85"/>
      <c r="I19" s="85"/>
      <c r="J19" s="85"/>
    </row>
    <row r="20" spans="1:10" x14ac:dyDescent="0.2">
      <c r="A20" s="522"/>
      <c r="B20" s="215" t="s">
        <v>223</v>
      </c>
      <c r="C20" s="85">
        <f t="shared" si="1"/>
        <v>0</v>
      </c>
      <c r="D20" s="122" t="e">
        <f t="shared" si="0"/>
        <v>#DIV/0!</v>
      </c>
      <c r="E20" s="123"/>
      <c r="F20" s="82"/>
      <c r="G20" s="82"/>
      <c r="H20" s="85"/>
      <c r="I20" s="85"/>
      <c r="J20" s="85"/>
    </row>
    <row r="21" spans="1:10" x14ac:dyDescent="0.2">
      <c r="A21" s="522"/>
      <c r="B21" s="215" t="s">
        <v>224</v>
      </c>
      <c r="C21" s="85">
        <f t="shared" si="1"/>
        <v>0</v>
      </c>
      <c r="D21" s="122" t="e">
        <f t="shared" si="0"/>
        <v>#DIV/0!</v>
      </c>
      <c r="E21" s="123"/>
      <c r="F21" s="82"/>
      <c r="G21" s="82"/>
      <c r="H21" s="85"/>
      <c r="I21" s="85"/>
      <c r="J21" s="85"/>
    </row>
    <row r="22" spans="1:10" x14ac:dyDescent="0.2">
      <c r="A22" s="522"/>
      <c r="B22" s="215" t="s">
        <v>262</v>
      </c>
      <c r="C22" s="85">
        <f>SUM(E22:J22)</f>
        <v>0</v>
      </c>
      <c r="D22" s="122" t="e">
        <f>C22/$C$52</f>
        <v>#DIV/0!</v>
      </c>
      <c r="E22" s="123"/>
      <c r="F22" s="82"/>
      <c r="G22" s="82"/>
      <c r="H22" s="85"/>
      <c r="I22" s="85"/>
      <c r="J22" s="85"/>
    </row>
    <row r="23" spans="1:10" x14ac:dyDescent="0.2">
      <c r="A23" s="522"/>
      <c r="B23" s="216" t="s">
        <v>225</v>
      </c>
      <c r="C23" s="85">
        <f t="shared" si="1"/>
        <v>0</v>
      </c>
      <c r="D23" s="122" t="e">
        <f t="shared" si="0"/>
        <v>#DIV/0!</v>
      </c>
      <c r="E23" s="123"/>
      <c r="F23" s="82"/>
      <c r="G23" s="82"/>
      <c r="H23" s="85"/>
      <c r="I23" s="85"/>
      <c r="J23" s="85"/>
    </row>
    <row r="24" spans="1:10" x14ac:dyDescent="0.2">
      <c r="A24" s="522"/>
      <c r="B24" s="217" t="s">
        <v>226</v>
      </c>
      <c r="C24" s="85">
        <f t="shared" si="1"/>
        <v>0</v>
      </c>
      <c r="D24" s="122" t="e">
        <f t="shared" si="0"/>
        <v>#DIV/0!</v>
      </c>
      <c r="E24" s="123"/>
      <c r="F24" s="82"/>
      <c r="G24" s="82"/>
      <c r="H24" s="85"/>
      <c r="I24" s="85"/>
      <c r="J24" s="85"/>
    </row>
    <row r="25" spans="1:10" x14ac:dyDescent="0.2">
      <c r="A25" s="522"/>
      <c r="B25" s="216" t="s">
        <v>227</v>
      </c>
      <c r="C25" s="85">
        <f t="shared" si="1"/>
        <v>0</v>
      </c>
      <c r="D25" s="122" t="e">
        <f t="shared" si="0"/>
        <v>#DIV/0!</v>
      </c>
      <c r="E25" s="123"/>
      <c r="F25" s="82"/>
      <c r="G25" s="82"/>
      <c r="H25" s="85"/>
      <c r="I25" s="85"/>
      <c r="J25" s="85"/>
    </row>
    <row r="26" spans="1:10" ht="25.5" x14ac:dyDescent="0.2">
      <c r="A26" s="523"/>
      <c r="B26" s="218" t="s">
        <v>228</v>
      </c>
      <c r="C26" s="85">
        <f t="shared" si="1"/>
        <v>0</v>
      </c>
      <c r="D26" s="122" t="e">
        <f>C26/$C$52</f>
        <v>#DIV/0!</v>
      </c>
      <c r="E26" s="123"/>
      <c r="F26" s="82"/>
      <c r="G26" s="82"/>
      <c r="H26" s="85"/>
      <c r="I26" s="85"/>
      <c r="J26" s="85"/>
    </row>
    <row r="27" spans="1:10" ht="25.5" x14ac:dyDescent="0.2">
      <c r="A27" s="220" t="s">
        <v>252</v>
      </c>
      <c r="B27" s="219" t="s">
        <v>229</v>
      </c>
      <c r="C27" s="85">
        <f t="shared" si="1"/>
        <v>0</v>
      </c>
      <c r="D27" s="122" t="e">
        <f t="shared" si="0"/>
        <v>#DIV/0!</v>
      </c>
      <c r="E27" s="123"/>
      <c r="F27" s="82"/>
      <c r="G27" s="82"/>
      <c r="H27" s="85"/>
      <c r="I27" s="85"/>
      <c r="J27" s="85"/>
    </row>
    <row r="28" spans="1:10" x14ac:dyDescent="0.2">
      <c r="A28" s="521" t="s">
        <v>253</v>
      </c>
      <c r="B28" s="217" t="s">
        <v>230</v>
      </c>
      <c r="C28" s="85">
        <f t="shared" si="1"/>
        <v>0</v>
      </c>
      <c r="D28" s="122" t="e">
        <f t="shared" si="0"/>
        <v>#DIV/0!</v>
      </c>
      <c r="E28" s="123"/>
      <c r="F28" s="82"/>
      <c r="G28" s="82"/>
      <c r="H28" s="85"/>
      <c r="I28" s="85"/>
      <c r="J28" s="85"/>
    </row>
    <row r="29" spans="1:10" x14ac:dyDescent="0.2">
      <c r="A29" s="522"/>
      <c r="B29" s="217" t="s">
        <v>231</v>
      </c>
      <c r="C29" s="85">
        <f t="shared" si="1"/>
        <v>0</v>
      </c>
      <c r="D29" s="122" t="e">
        <f t="shared" si="0"/>
        <v>#DIV/0!</v>
      </c>
      <c r="E29" s="123"/>
      <c r="F29" s="82"/>
      <c r="G29" s="82"/>
      <c r="H29" s="85"/>
      <c r="I29" s="85"/>
      <c r="J29" s="85"/>
    </row>
    <row r="30" spans="1:10" x14ac:dyDescent="0.2">
      <c r="A30" s="522"/>
      <c r="B30" s="217" t="s">
        <v>232</v>
      </c>
      <c r="C30" s="85">
        <f t="shared" si="1"/>
        <v>0</v>
      </c>
      <c r="D30" s="122" t="e">
        <f t="shared" si="0"/>
        <v>#DIV/0!</v>
      </c>
      <c r="E30" s="123"/>
      <c r="F30" s="82"/>
      <c r="G30" s="82"/>
      <c r="H30" s="85"/>
      <c r="I30" s="85"/>
      <c r="J30" s="85"/>
    </row>
    <row r="31" spans="1:10" ht="38.25" x14ac:dyDescent="0.2">
      <c r="A31" s="522"/>
      <c r="B31" s="218" t="s">
        <v>233</v>
      </c>
      <c r="C31" s="85">
        <f t="shared" si="1"/>
        <v>0</v>
      </c>
      <c r="D31" s="122" t="e">
        <f t="shared" si="0"/>
        <v>#DIV/0!</v>
      </c>
      <c r="E31" s="123"/>
      <c r="F31" s="82"/>
      <c r="G31" s="82"/>
      <c r="H31" s="85"/>
      <c r="I31" s="85"/>
      <c r="J31" s="85"/>
    </row>
    <row r="32" spans="1:10" x14ac:dyDescent="0.2">
      <c r="A32" s="522"/>
      <c r="B32" s="217" t="s">
        <v>234</v>
      </c>
      <c r="C32" s="85">
        <f t="shared" si="1"/>
        <v>0</v>
      </c>
      <c r="D32" s="122" t="e">
        <f t="shared" si="0"/>
        <v>#DIV/0!</v>
      </c>
      <c r="E32" s="123"/>
      <c r="F32" s="82"/>
      <c r="G32" s="82"/>
      <c r="H32" s="85"/>
      <c r="I32" s="85"/>
      <c r="J32" s="85"/>
    </row>
    <row r="33" spans="1:10" x14ac:dyDescent="0.2">
      <c r="A33" s="522"/>
      <c r="B33" s="219" t="s">
        <v>235</v>
      </c>
      <c r="C33" s="85">
        <f t="shared" si="1"/>
        <v>0</v>
      </c>
      <c r="D33" s="122" t="e">
        <f t="shared" si="0"/>
        <v>#DIV/0!</v>
      </c>
      <c r="E33" s="123"/>
      <c r="F33" s="82"/>
      <c r="G33" s="82"/>
      <c r="H33" s="85"/>
      <c r="I33" s="85"/>
      <c r="J33" s="85"/>
    </row>
    <row r="34" spans="1:10" x14ac:dyDescent="0.2">
      <c r="A34" s="523"/>
      <c r="B34" s="219" t="s">
        <v>236</v>
      </c>
      <c r="C34" s="85">
        <f t="shared" si="1"/>
        <v>0</v>
      </c>
      <c r="D34" s="122" t="e">
        <f t="shared" si="0"/>
        <v>#DIV/0!</v>
      </c>
      <c r="E34" s="123"/>
      <c r="F34" s="82"/>
      <c r="G34" s="82"/>
      <c r="H34" s="85"/>
      <c r="I34" s="85"/>
      <c r="J34" s="85"/>
    </row>
    <row r="35" spans="1:10" x14ac:dyDescent="0.2">
      <c r="A35" s="521" t="s">
        <v>254</v>
      </c>
      <c r="B35" s="217" t="s">
        <v>136</v>
      </c>
      <c r="C35" s="85">
        <f t="shared" si="1"/>
        <v>0</v>
      </c>
      <c r="D35" s="122" t="e">
        <f t="shared" si="0"/>
        <v>#DIV/0!</v>
      </c>
      <c r="E35" s="123"/>
      <c r="F35" s="82"/>
      <c r="G35" s="82"/>
      <c r="H35" s="85"/>
      <c r="I35" s="85"/>
      <c r="J35" s="85"/>
    </row>
    <row r="36" spans="1:10" x14ac:dyDescent="0.2">
      <c r="A36" s="522"/>
      <c r="B36" s="217" t="s">
        <v>237</v>
      </c>
      <c r="C36" s="85">
        <f t="shared" si="1"/>
        <v>0</v>
      </c>
      <c r="D36" s="122" t="e">
        <f t="shared" si="0"/>
        <v>#DIV/0!</v>
      </c>
      <c r="E36" s="123"/>
      <c r="F36" s="82"/>
      <c r="G36" s="82"/>
      <c r="H36" s="85"/>
      <c r="I36" s="85"/>
      <c r="J36" s="85"/>
    </row>
    <row r="37" spans="1:10" x14ac:dyDescent="0.2">
      <c r="A37" s="522"/>
      <c r="B37" s="217" t="s">
        <v>138</v>
      </c>
      <c r="C37" s="85">
        <f t="shared" si="1"/>
        <v>0</v>
      </c>
      <c r="D37" s="122" t="e">
        <f t="shared" si="0"/>
        <v>#DIV/0!</v>
      </c>
      <c r="E37" s="123"/>
      <c r="F37" s="82"/>
      <c r="G37" s="82"/>
      <c r="H37" s="85"/>
      <c r="I37" s="85"/>
      <c r="J37" s="85"/>
    </row>
    <row r="38" spans="1:10" x14ac:dyDescent="0.2">
      <c r="A38" s="522"/>
      <c r="B38" s="217" t="s">
        <v>238</v>
      </c>
      <c r="C38" s="85">
        <f t="shared" si="1"/>
        <v>0</v>
      </c>
      <c r="D38" s="122" t="e">
        <f t="shared" si="0"/>
        <v>#DIV/0!</v>
      </c>
      <c r="E38" s="123"/>
      <c r="F38" s="82"/>
      <c r="G38" s="82"/>
      <c r="H38" s="85"/>
      <c r="I38" s="85"/>
      <c r="J38" s="85"/>
    </row>
    <row r="39" spans="1:10" x14ac:dyDescent="0.2">
      <c r="A39" s="522"/>
      <c r="B39" s="217" t="s">
        <v>239</v>
      </c>
      <c r="C39" s="85">
        <f t="shared" si="1"/>
        <v>0</v>
      </c>
      <c r="D39" s="122" t="e">
        <f t="shared" si="0"/>
        <v>#DIV/0!</v>
      </c>
      <c r="E39" s="123"/>
      <c r="F39" s="82"/>
      <c r="G39" s="82"/>
      <c r="H39" s="85"/>
      <c r="I39" s="85"/>
      <c r="J39" s="85"/>
    </row>
    <row r="40" spans="1:10" x14ac:dyDescent="0.2">
      <c r="A40" s="522"/>
      <c r="B40" s="217" t="s">
        <v>240</v>
      </c>
      <c r="C40" s="85">
        <f t="shared" si="1"/>
        <v>0</v>
      </c>
      <c r="D40" s="122" t="e">
        <f t="shared" si="0"/>
        <v>#DIV/0!</v>
      </c>
      <c r="E40" s="123"/>
      <c r="F40" s="82"/>
      <c r="G40" s="82"/>
      <c r="H40" s="85"/>
      <c r="I40" s="85"/>
      <c r="J40" s="85"/>
    </row>
    <row r="41" spans="1:10" x14ac:dyDescent="0.2">
      <c r="A41" s="522"/>
      <c r="B41" s="217" t="s">
        <v>144</v>
      </c>
      <c r="C41" s="85">
        <f>SUM(E41:J41)</f>
        <v>0</v>
      </c>
      <c r="D41" s="122" t="e">
        <f t="shared" si="0"/>
        <v>#DIV/0!</v>
      </c>
      <c r="E41" s="123"/>
      <c r="F41" s="82"/>
      <c r="G41" s="82"/>
      <c r="H41" s="85"/>
      <c r="I41" s="85"/>
      <c r="J41" s="85"/>
    </row>
    <row r="42" spans="1:10" x14ac:dyDescent="0.2">
      <c r="A42" s="522"/>
      <c r="B42" s="217" t="s">
        <v>241</v>
      </c>
      <c r="C42" s="85">
        <f t="shared" si="1"/>
        <v>0</v>
      </c>
      <c r="D42" s="122" t="e">
        <f t="shared" si="0"/>
        <v>#DIV/0!</v>
      </c>
      <c r="E42" s="123"/>
      <c r="F42" s="82"/>
      <c r="G42" s="82"/>
      <c r="H42" s="85"/>
      <c r="I42" s="85"/>
      <c r="J42" s="85"/>
    </row>
    <row r="43" spans="1:10" x14ac:dyDescent="0.2">
      <c r="A43" s="522"/>
      <c r="B43" s="217" t="s">
        <v>242</v>
      </c>
      <c r="C43" s="85">
        <f t="shared" si="1"/>
        <v>0</v>
      </c>
      <c r="D43" s="122" t="e">
        <f t="shared" si="0"/>
        <v>#DIV/0!</v>
      </c>
      <c r="E43" s="123"/>
      <c r="F43" s="82"/>
      <c r="G43" s="82"/>
      <c r="H43" s="85"/>
      <c r="I43" s="85"/>
      <c r="J43" s="85"/>
    </row>
    <row r="44" spans="1:10" x14ac:dyDescent="0.2">
      <c r="A44" s="522"/>
      <c r="B44" s="217" t="s">
        <v>243</v>
      </c>
      <c r="C44" s="85">
        <f t="shared" si="1"/>
        <v>0</v>
      </c>
      <c r="D44" s="122" t="e">
        <f t="shared" si="0"/>
        <v>#DIV/0!</v>
      </c>
      <c r="E44" s="123"/>
      <c r="F44" s="82"/>
      <c r="G44" s="82"/>
      <c r="H44" s="85"/>
      <c r="I44" s="85"/>
      <c r="J44" s="85"/>
    </row>
    <row r="45" spans="1:10" x14ac:dyDescent="0.2">
      <c r="A45" s="523"/>
      <c r="B45" s="217" t="s">
        <v>244</v>
      </c>
      <c r="C45" s="85">
        <f t="shared" si="1"/>
        <v>0</v>
      </c>
      <c r="D45" s="122" t="e">
        <f t="shared" si="0"/>
        <v>#DIV/0!</v>
      </c>
      <c r="E45" s="123"/>
      <c r="F45" s="82"/>
      <c r="G45" s="82"/>
      <c r="H45" s="85"/>
      <c r="I45" s="85"/>
      <c r="J45" s="85"/>
    </row>
    <row r="46" spans="1:10" x14ac:dyDescent="0.2">
      <c r="A46" s="521" t="s">
        <v>255</v>
      </c>
      <c r="B46" s="217" t="s">
        <v>245</v>
      </c>
      <c r="C46" s="85">
        <f t="shared" si="1"/>
        <v>0</v>
      </c>
      <c r="D46" s="122" t="e">
        <f t="shared" si="0"/>
        <v>#DIV/0!</v>
      </c>
      <c r="E46" s="123"/>
      <c r="F46" s="82"/>
      <c r="G46" s="82"/>
      <c r="H46" s="85"/>
      <c r="I46" s="85"/>
      <c r="J46" s="85"/>
    </row>
    <row r="47" spans="1:10" x14ac:dyDescent="0.2">
      <c r="A47" s="522"/>
      <c r="B47" s="217" t="s">
        <v>137</v>
      </c>
      <c r="C47" s="85">
        <f t="shared" si="1"/>
        <v>0</v>
      </c>
      <c r="D47" s="122" t="e">
        <f t="shared" si="0"/>
        <v>#DIV/0!</v>
      </c>
      <c r="E47" s="123"/>
      <c r="F47" s="82"/>
      <c r="G47" s="82"/>
      <c r="H47" s="85"/>
      <c r="I47" s="85"/>
      <c r="J47" s="85"/>
    </row>
    <row r="48" spans="1:10" x14ac:dyDescent="0.2">
      <c r="A48" s="522"/>
      <c r="B48" s="217" t="s">
        <v>246</v>
      </c>
      <c r="C48" s="85">
        <f t="shared" si="1"/>
        <v>0</v>
      </c>
      <c r="D48" s="122" t="e">
        <f t="shared" si="0"/>
        <v>#DIV/0!</v>
      </c>
      <c r="E48" s="123"/>
      <c r="F48" s="82"/>
      <c r="G48" s="82"/>
      <c r="H48" s="85"/>
      <c r="I48" s="85"/>
      <c r="J48" s="85"/>
    </row>
    <row r="49" spans="1:10" x14ac:dyDescent="0.2">
      <c r="A49" s="522"/>
      <c r="B49" s="217" t="s">
        <v>247</v>
      </c>
      <c r="C49" s="85">
        <f t="shared" si="1"/>
        <v>0</v>
      </c>
      <c r="D49" s="122" t="e">
        <f t="shared" si="0"/>
        <v>#DIV/0!</v>
      </c>
      <c r="E49" s="123"/>
      <c r="F49" s="82"/>
      <c r="G49" s="82"/>
      <c r="H49" s="85"/>
      <c r="I49" s="85"/>
      <c r="J49" s="85"/>
    </row>
    <row r="50" spans="1:10" x14ac:dyDescent="0.2">
      <c r="A50" s="522"/>
      <c r="B50" s="217" t="s">
        <v>248</v>
      </c>
      <c r="C50" s="85">
        <f t="shared" si="1"/>
        <v>0</v>
      </c>
      <c r="D50" s="122" t="e">
        <f t="shared" si="0"/>
        <v>#DIV/0!</v>
      </c>
      <c r="E50" s="123"/>
      <c r="F50" s="82"/>
      <c r="G50" s="82"/>
      <c r="H50" s="85"/>
      <c r="I50" s="85"/>
      <c r="J50" s="85"/>
    </row>
    <row r="51" spans="1:10" x14ac:dyDescent="0.2">
      <c r="A51" s="523"/>
      <c r="B51" s="217" t="s">
        <v>135</v>
      </c>
      <c r="C51" s="85">
        <f t="shared" si="1"/>
        <v>0</v>
      </c>
      <c r="D51" s="122" t="e">
        <f t="shared" si="0"/>
        <v>#DIV/0!</v>
      </c>
      <c r="E51" s="123"/>
      <c r="F51" s="82"/>
      <c r="G51" s="82"/>
      <c r="H51" s="85"/>
      <c r="I51" s="85"/>
      <c r="J51" s="85"/>
    </row>
    <row r="52" spans="1:10" s="126" customFormat="1" ht="24" customHeight="1" x14ac:dyDescent="0.2">
      <c r="B52" s="124" t="s">
        <v>139</v>
      </c>
      <c r="C52" s="124">
        <v>0</v>
      </c>
      <c r="D52" s="125" t="e">
        <f t="shared" ref="D52:J52" si="2">SUM(D10:D51)</f>
        <v>#DIV/0!</v>
      </c>
      <c r="E52" s="124">
        <f t="shared" si="2"/>
        <v>0</v>
      </c>
      <c r="F52" s="124">
        <f t="shared" si="2"/>
        <v>0</v>
      </c>
      <c r="G52" s="124">
        <f t="shared" si="2"/>
        <v>0</v>
      </c>
      <c r="H52" s="124">
        <f t="shared" si="2"/>
        <v>0</v>
      </c>
      <c r="I52" s="124">
        <f t="shared" si="2"/>
        <v>0</v>
      </c>
      <c r="J52" s="124">
        <f t="shared" si="2"/>
        <v>0</v>
      </c>
    </row>
    <row r="53" spans="1:10" x14ac:dyDescent="0.2">
      <c r="C53" s="109"/>
      <c r="D53" s="109"/>
    </row>
    <row r="54" spans="1:10" ht="15.75" x14ac:dyDescent="0.2">
      <c r="B54" s="524" t="s">
        <v>256</v>
      </c>
      <c r="C54" s="525"/>
      <c r="D54" s="526"/>
    </row>
    <row r="55" spans="1:10" x14ac:dyDescent="0.2">
      <c r="B55" s="121" t="str">
        <f>B10</f>
        <v>Mercurio</v>
      </c>
      <c r="C55" s="229">
        <f>C10</f>
        <v>0</v>
      </c>
      <c r="D55" s="230" t="e">
        <f>D10</f>
        <v>#DIV/0!</v>
      </c>
    </row>
    <row r="56" spans="1:10" x14ac:dyDescent="0.2">
      <c r="B56" s="121" t="s">
        <v>216</v>
      </c>
      <c r="C56" s="229">
        <f>C13</f>
        <v>0</v>
      </c>
      <c r="D56" s="230" t="e">
        <f>D13</f>
        <v>#DIV/0!</v>
      </c>
    </row>
    <row r="57" spans="1:10" x14ac:dyDescent="0.2">
      <c r="B57" s="121" t="s">
        <v>250</v>
      </c>
      <c r="C57" s="229">
        <f>C12</f>
        <v>0</v>
      </c>
      <c r="D57" s="230" t="e">
        <f>D12</f>
        <v>#DIV/0!</v>
      </c>
      <c r="E57" s="131"/>
    </row>
    <row r="58" spans="1:10" x14ac:dyDescent="0.2">
      <c r="B58" s="121" t="s">
        <v>229</v>
      </c>
      <c r="C58" s="229">
        <f>C27</f>
        <v>0</v>
      </c>
      <c r="D58" s="230" t="e">
        <f>D27</f>
        <v>#DIV/0!</v>
      </c>
    </row>
    <row r="59" spans="1:10" x14ac:dyDescent="0.2">
      <c r="B59" s="121" t="s">
        <v>234</v>
      </c>
      <c r="C59" s="229">
        <f>C32</f>
        <v>0</v>
      </c>
      <c r="D59" s="230" t="e">
        <f>D32</f>
        <v>#DIV/0!</v>
      </c>
    </row>
    <row r="60" spans="1:10" x14ac:dyDescent="0.2">
      <c r="B60" s="121" t="s">
        <v>222</v>
      </c>
      <c r="C60" s="229">
        <f>C19</f>
        <v>0</v>
      </c>
      <c r="D60" s="230" t="e">
        <f>D19</f>
        <v>#DIV/0!</v>
      </c>
    </row>
    <row r="61" spans="1:10" x14ac:dyDescent="0.2">
      <c r="B61" s="121" t="str">
        <f>B16</f>
        <v>Agencia de Notias EAFIT</v>
      </c>
      <c r="C61" s="229">
        <f>C16</f>
        <v>0</v>
      </c>
      <c r="D61" s="230" t="e">
        <f>D16</f>
        <v>#DIV/0!</v>
      </c>
    </row>
    <row r="62" spans="1:10" x14ac:dyDescent="0.2">
      <c r="B62" s="127" t="s">
        <v>139</v>
      </c>
      <c r="C62" s="231">
        <f>SUM(C55:C61)</f>
        <v>0</v>
      </c>
      <c r="D62" s="128" t="e">
        <f>SUM(D55:D61)</f>
        <v>#DIV/0!</v>
      </c>
    </row>
    <row r="63" spans="1:10" x14ac:dyDescent="0.2">
      <c r="B63" s="121" t="s">
        <v>135</v>
      </c>
      <c r="C63" s="229">
        <f>C52-C62</f>
        <v>0</v>
      </c>
      <c r="D63" s="130" t="e">
        <f>D52-D62</f>
        <v>#DIV/0!</v>
      </c>
    </row>
    <row r="64" spans="1:10" x14ac:dyDescent="0.2">
      <c r="B64" s="221"/>
      <c r="C64" s="222"/>
      <c r="D64" s="129"/>
    </row>
    <row r="65" spans="2:4" ht="15.75" x14ac:dyDescent="0.2">
      <c r="B65" s="524" t="s">
        <v>257</v>
      </c>
      <c r="C65" s="525"/>
      <c r="D65" s="526"/>
    </row>
    <row r="66" spans="2:4" s="89" customFormat="1" ht="15" x14ac:dyDescent="0.2">
      <c r="B66" s="121" t="str">
        <f>A46</f>
        <v xml:space="preserve">Externos </v>
      </c>
      <c r="C66" s="226">
        <f>SUM(C46:C51)</f>
        <v>0</v>
      </c>
      <c r="D66" s="225" t="e">
        <f>C66/$C$71</f>
        <v>#DIV/0!</v>
      </c>
    </row>
    <row r="67" spans="2:4" x14ac:dyDescent="0.2">
      <c r="B67" s="121" t="str">
        <f>A35</f>
        <v>Piezas y formatos</v>
      </c>
      <c r="C67" s="226">
        <f>SUM(C35:C45)</f>
        <v>0</v>
      </c>
      <c r="D67" s="225" t="e">
        <f t="shared" ref="D67:D70" si="3">C67/$C$71</f>
        <v>#DIV/0!</v>
      </c>
    </row>
    <row r="68" spans="2:4" x14ac:dyDescent="0.2">
      <c r="B68" s="121" t="str">
        <f>A28</f>
        <v>Físicos</v>
      </c>
      <c r="C68" s="226">
        <f>SUM(C28:C34)</f>
        <v>0</v>
      </c>
      <c r="D68" s="225" t="e">
        <f t="shared" si="3"/>
        <v>#DIV/0!</v>
      </c>
    </row>
    <row r="69" spans="2:4" x14ac:dyDescent="0.2">
      <c r="B69" s="121" t="str">
        <f>A27</f>
        <v>Mixtos (formato físico y digital)</v>
      </c>
      <c r="C69" s="226">
        <f>C27</f>
        <v>0</v>
      </c>
      <c r="D69" s="225" t="e">
        <f t="shared" si="3"/>
        <v>#DIV/0!</v>
      </c>
    </row>
    <row r="70" spans="2:4" x14ac:dyDescent="0.2">
      <c r="B70" s="121" t="str">
        <f>A10</f>
        <v>Digitales y multimediales</v>
      </c>
      <c r="C70" s="226">
        <f>SUM(C10:C26)</f>
        <v>0</v>
      </c>
      <c r="D70" s="225" t="e">
        <f t="shared" si="3"/>
        <v>#DIV/0!</v>
      </c>
    </row>
    <row r="71" spans="2:4" x14ac:dyDescent="0.2">
      <c r="B71" s="127" t="s">
        <v>139</v>
      </c>
      <c r="C71" s="227">
        <f>SUM(C66:C70)</f>
        <v>0</v>
      </c>
      <c r="D71" s="228" t="e">
        <f>SUM(D66:D70)</f>
        <v>#DIV/0!</v>
      </c>
    </row>
    <row r="72" spans="2:4" x14ac:dyDescent="0.2">
      <c r="B72" s="131"/>
      <c r="C72" s="131"/>
    </row>
    <row r="73" spans="2:4" x14ac:dyDescent="0.2">
      <c r="B73" s="131"/>
      <c r="C73" s="131"/>
    </row>
    <row r="74" spans="2:4" ht="33" x14ac:dyDescent="0.2">
      <c r="B74" s="531" t="s">
        <v>78</v>
      </c>
      <c r="C74" s="531"/>
    </row>
  </sheetData>
  <mergeCells count="16">
    <mergeCell ref="C6:G6"/>
    <mergeCell ref="B1:G1"/>
    <mergeCell ref="B2:G2"/>
    <mergeCell ref="B3:G3"/>
    <mergeCell ref="B4:G4"/>
    <mergeCell ref="C5:G5"/>
    <mergeCell ref="B8:B9"/>
    <mergeCell ref="C8:D8"/>
    <mergeCell ref="E8:J8"/>
    <mergeCell ref="B74:C74"/>
    <mergeCell ref="B65:D65"/>
    <mergeCell ref="A10:A26"/>
    <mergeCell ref="A28:A34"/>
    <mergeCell ref="A35:A45"/>
    <mergeCell ref="A46:A51"/>
    <mergeCell ref="B54:D54"/>
  </mergeCells>
  <hyperlinks>
    <hyperlink ref="B74:C74" location="'2.Retroalimentación del cliente'!A1" display="Volver"/>
    <hyperlink ref="B16" r:id="rId1"/>
    <hyperlink ref="B11" r:id="rId2"/>
    <hyperlink ref="B13" r:id="rId3"/>
    <hyperlink ref="B14" r:id="rId4"/>
    <hyperlink ref="B15" r:id="rId5"/>
    <hyperlink ref="B17" r:id="rId6"/>
    <hyperlink ref="B18" r:id="rId7"/>
    <hyperlink ref="B19" r:id="rId8"/>
    <hyperlink ref="B20" r:id="rId9"/>
    <hyperlink ref="B21" r:id="rId10"/>
  </hyperlinks>
  <pageMargins left="0.7" right="0.7" top="0.75" bottom="0.75" header="0.3" footer="0.3"/>
  <pageSetup orientation="portrait" r:id="rId11"/>
  <ignoredErrors>
    <ignoredError sqref="B55:C55 C57:C63 C23:C51 B61 B66:B70 C66:C71 C11:C21" unlockedFormula="1"/>
    <ignoredError sqref="D52" evalError="1"/>
    <ignoredError sqref="D23:D51 D55 D57:D63 D66:D71 D11:D21" evalError="1" unlockedFormula="1"/>
  </ignoredErrors>
  <legacyDrawing r:id="rId1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2.7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5EF038E07FA74459CBE778D94AE14CC" ma:contentTypeVersion="1" ma:contentTypeDescription="Crear nuevo documento." ma:contentTypeScope="" ma:versionID="50a9c3daefc3b29e1f9a106b1a2de1fe">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16CBD96E-92D0-4275-BFFF-5262AC658415}"/>
</file>

<file path=customXml/itemProps2.xml><?xml version="1.0" encoding="utf-8"?>
<ds:datastoreItem xmlns:ds="http://schemas.openxmlformats.org/officeDocument/2006/customXml" ds:itemID="{62871FA0-B447-4DFC-B06E-07B3D71DE1D1}"/>
</file>

<file path=customXml/itemProps3.xml><?xml version="1.0" encoding="utf-8"?>
<ds:datastoreItem xmlns:ds="http://schemas.openxmlformats.org/officeDocument/2006/customXml" ds:itemID="{771C180D-0B9A-4676-9809-CC2717E9D21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19</vt:i4>
      </vt:variant>
    </vt:vector>
  </HeadingPairs>
  <TitlesOfParts>
    <vt:vector size="19" baseType="lpstr">
      <vt:lpstr>TABLA DE CONTENIDO</vt:lpstr>
      <vt:lpstr> REVISIÓN POR PROCESO</vt:lpstr>
      <vt:lpstr>1. Auditorías </vt:lpstr>
      <vt:lpstr>2.Retroalimentación del cliente</vt:lpstr>
      <vt:lpstr>3.Desempeño de los procesos</vt:lpstr>
      <vt:lpstr>4.Estado de las acciones</vt:lpstr>
      <vt:lpstr>Adecuación política y objetivos</vt:lpstr>
      <vt:lpstr>5.Estado acciones Rev prev</vt:lpstr>
      <vt:lpstr>6Cambios que afectan al Sistema</vt:lpstr>
      <vt:lpstr>7Recomendaciones para la mejora</vt:lpstr>
      <vt:lpstr>Conclus. y aprec. Gcial.</vt:lpstr>
      <vt:lpstr>BISU</vt:lpstr>
      <vt:lpstr>Informe de 3G</vt:lpstr>
      <vt:lpstr>PO</vt:lpstr>
      <vt:lpstr>Calidad en la atención</vt:lpstr>
      <vt:lpstr>Calidad en el proceso</vt:lpstr>
      <vt:lpstr>Comentarios</vt:lpstr>
      <vt:lpstr>Comunicaciones</vt:lpstr>
      <vt:lpstr>Hoja1</vt:lpstr>
    </vt:vector>
  </TitlesOfParts>
  <Company>Systems Inc. Ltda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Systems Inc. Ltda</dc:creator>
  <cp:lastModifiedBy>Andres Rubio Posada</cp:lastModifiedBy>
  <dcterms:created xsi:type="dcterms:W3CDTF">2006-09-30T19:05:18Z</dcterms:created>
  <dcterms:modified xsi:type="dcterms:W3CDTF">2015-05-08T20:11:00Z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0x01010075EF038E07FA74459CBE778D94AE14CC</vt:lpwstr>
  </property>
  <property fmtid="{D5CDD505-2E9C-101B-9397-08002B2CF9AE}" pid="3" name="Order">
    <vt:r8>1900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